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<sst xmlns="http://schemas.openxmlformats.org/spreadsheetml/2006/main" count="90" uniqueCount="66">
  <si>
    <t>GREATER LOS ANGELES AREA MENSA</t>
  </si>
  <si>
    <t>INCOME</t>
  </si>
  <si>
    <t>EXPENSE</t>
  </si>
  <si>
    <t>General Fund</t>
  </si>
  <si>
    <t>RG Fund</t>
  </si>
  <si>
    <t>Scholarship Fund</t>
  </si>
  <si>
    <t>Newsletter</t>
  </si>
  <si>
    <t>Advertising</t>
  </si>
  <si>
    <t>Subscriptions</t>
  </si>
  <si>
    <t>National Subsidy</t>
  </si>
  <si>
    <t>Full Dues</t>
  </si>
  <si>
    <t>New Members</t>
  </si>
  <si>
    <t>Reinstating Members</t>
  </si>
  <si>
    <t>Corp Subscriptions</t>
  </si>
  <si>
    <t>Area Funds</t>
  </si>
  <si>
    <t>Mid-City</t>
  </si>
  <si>
    <t>Coastal</t>
  </si>
  <si>
    <t>SFV</t>
  </si>
  <si>
    <t>ELAC</t>
  </si>
  <si>
    <t>Hi-Desert</t>
  </si>
  <si>
    <t>Printing</t>
  </si>
  <si>
    <t>Postage</t>
  </si>
  <si>
    <t>Misc.</t>
  </si>
  <si>
    <t>MensaPhone</t>
  </si>
  <si>
    <t>CultureQuest</t>
  </si>
  <si>
    <t>Tax prep. &amp; Acctg.</t>
  </si>
  <si>
    <t>D&amp;O Insurance</t>
  </si>
  <si>
    <t>Special Events</t>
  </si>
  <si>
    <t>Total Expense:</t>
  </si>
  <si>
    <t>Total Income:</t>
  </si>
  <si>
    <t>Net Gain/(Loss):</t>
  </si>
  <si>
    <t xml:space="preserve">Actual </t>
  </si>
  <si>
    <t xml:space="preserve">Budget </t>
  </si>
  <si>
    <t>prepared by the GLAAM Finance Committee</t>
  </si>
  <si>
    <t>Other</t>
  </si>
  <si>
    <t>Storage</t>
  </si>
  <si>
    <t>Budget</t>
  </si>
  <si>
    <t>% Used</t>
  </si>
  <si>
    <t>Testing Fees</t>
  </si>
  <si>
    <t>Amazon</t>
  </si>
  <si>
    <t>Proctor Expenses</t>
  </si>
  <si>
    <t>Awards</t>
  </si>
  <si>
    <t>Dave Felt Scholarship</t>
  </si>
  <si>
    <t>Administration</t>
  </si>
  <si>
    <t>Young Ms</t>
  </si>
  <si>
    <t>Volunteer Luncheons</t>
  </si>
  <si>
    <t>Picnics</t>
  </si>
  <si>
    <t>RG Operating Expense</t>
  </si>
  <si>
    <t>RG Operating Income</t>
  </si>
  <si>
    <t>RG Non-Operating Income</t>
  </si>
  <si>
    <t>RG Non-Operating Expense</t>
  </si>
  <si>
    <t>Inland Empire</t>
  </si>
  <si>
    <t>Income/Expense Statement</t>
  </si>
  <si>
    <t>Board Admin Expenses</t>
  </si>
  <si>
    <t>Mailbox</t>
  </si>
  <si>
    <t>Meetings</t>
  </si>
  <si>
    <t>infinite</t>
  </si>
  <si>
    <t>Jonathan Elliott, GLAAM Treasurer 2015-16</t>
  </si>
  <si>
    <t>Dodger Stadium</t>
  </si>
  <si>
    <t>Gifted Youth</t>
  </si>
  <si>
    <t>Membership Outreach</t>
  </si>
  <si>
    <t>Website</t>
  </si>
  <si>
    <t>Lapsed Member Mailing</t>
  </si>
  <si>
    <t>Open Forum</t>
  </si>
  <si>
    <t>for the 12 months ended April 30, 2016</t>
  </si>
  <si>
    <t>May 22, 2016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</si>
</sst>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"/>
    <numFmt numFmtId="167" formatCode="_(* #,##0.0_);_(* \(#,##0.0\);_(* &quot;-&quot;_);_(@_)"/>
    <numFmt numFmtId="168" formatCode="_(* #,##0.00_);_(* \(#,##0.00\);_(* &quot;-&quot;_);_(@_)"/>
    <numFmt numFmtId="169" formatCode="\+0.0%"/>
    <numFmt numFmtId="170" formatCode="[$-409]dddd\,\ mmmm\ dd\,\ yyyy"/>
    <numFmt numFmtId="171" formatCode="[$-409]h:mm:ss\ AM/PM"/>
    <numFmt numFmtId="172" formatCode="0.0%"/>
    <numFmt numFmtId="173" formatCode="\+0%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43" fontId="0" fillId="0" borderId="0" xfId="0" applyNumberFormat="1" applyFill="1" applyAlignment="1">
      <alignment horizontal="right"/>
    </xf>
    <xf numFmtId="43" fontId="1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/>
    </xf>
    <xf numFmtId="4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9" fontId="0" fillId="0" borderId="10" xfId="0" applyNumberForma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43" fontId="1" fillId="0" borderId="0" xfId="44" applyNumberFormat="1" applyFont="1" applyFill="1" applyAlignment="1">
      <alignment/>
    </xf>
    <xf numFmtId="0" fontId="1" fillId="0" borderId="0" xfId="0" applyFont="1" applyAlignment="1">
      <alignment/>
    </xf>
    <xf numFmtId="43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172" fontId="0" fillId="0" borderId="0" xfId="0" applyNumberFormat="1" applyFill="1" applyAlignment="1">
      <alignment horizontal="center"/>
    </xf>
    <xf numFmtId="9" fontId="0" fillId="0" borderId="0" xfId="0" applyNumberFormat="1" applyFill="1" applyAlignment="1">
      <alignment horizontal="center"/>
    </xf>
    <xf numFmtId="0" fontId="0" fillId="0" borderId="0" xfId="0" applyFill="1" applyAlignment="1" quotePrefix="1">
      <alignment horizontal="left"/>
    </xf>
    <xf numFmtId="15" fontId="0" fillId="0" borderId="0" xfId="0" applyNumberFormat="1" applyFill="1" applyAlignment="1" quotePrefix="1">
      <alignment horizontal="left"/>
    </xf>
    <xf numFmtId="0" fontId="1" fillId="0" borderId="0" xfId="0" applyFont="1" applyAlignment="1" quotePrefix="1">
      <alignment horizontal="left"/>
    </xf>
    <xf numFmtId="0" fontId="1" fillId="0" borderId="0" xfId="0" applyFont="1" applyFill="1" applyAlignment="1" quotePrefix="1">
      <alignment horizontal="left"/>
    </xf>
    <xf numFmtId="43" fontId="0" fillId="0" borderId="0" xfId="44" applyNumberFormat="1" applyFont="1" applyFill="1" applyAlignment="1">
      <alignment/>
    </xf>
    <xf numFmtId="0" fontId="0" fillId="0" borderId="11" xfId="0" applyFill="1" applyBorder="1" applyAlignment="1">
      <alignment/>
    </xf>
    <xf numFmtId="43" fontId="0" fillId="0" borderId="11" xfId="0" applyNumberFormat="1" applyFill="1" applyBorder="1" applyAlignment="1">
      <alignment/>
    </xf>
    <xf numFmtId="43" fontId="1" fillId="0" borderId="11" xfId="0" applyNumberFormat="1" applyFont="1" applyFill="1" applyBorder="1" applyAlignment="1">
      <alignment/>
    </xf>
    <xf numFmtId="9" fontId="0" fillId="0" borderId="12" xfId="0" applyNumberFormat="1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43" fontId="3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0" xfId="0" applyFont="1" applyFill="1" applyAlignment="1" quotePrefix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3.7109375" style="2" customWidth="1"/>
    <col min="3" max="3" width="22.8515625" style="2" bestFit="1" customWidth="1"/>
    <col min="4" max="5" width="10.28125" style="4" bestFit="1" customWidth="1"/>
    <col min="6" max="6" width="9.140625" style="6" customWidth="1"/>
    <col min="7" max="9" width="3.7109375" style="2" customWidth="1"/>
    <col min="10" max="10" width="21.57421875" style="2" customWidth="1"/>
    <col min="11" max="12" width="10.28125" style="4" bestFit="1" customWidth="1"/>
    <col min="13" max="13" width="9.140625" style="6" customWidth="1"/>
    <col min="14" max="16384" width="9.140625" style="2" customWidth="1"/>
  </cols>
  <sheetData>
    <row r="2" spans="1:14" ht="12.7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1"/>
    </row>
    <row r="4" spans="1:14" ht="12.75">
      <c r="A4" s="40" t="s">
        <v>52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3"/>
    </row>
    <row r="5" spans="1:14" ht="12.75">
      <c r="A5" s="40" t="s">
        <v>64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3"/>
    </row>
    <row r="7" ht="12.75">
      <c r="F7" s="23"/>
    </row>
    <row r="8" spans="1:8" ht="12.75">
      <c r="A8" s="2" t="s">
        <v>1</v>
      </c>
      <c r="F8" s="14"/>
      <c r="G8" s="5"/>
      <c r="H8" s="2" t="s">
        <v>2</v>
      </c>
    </row>
    <row r="9" spans="4:13" ht="12.75">
      <c r="D9" s="7"/>
      <c r="E9" s="8"/>
      <c r="F9" s="14" t="s">
        <v>36</v>
      </c>
      <c r="G9" s="5"/>
      <c r="K9" s="7"/>
      <c r="L9" s="8"/>
      <c r="M9" s="6" t="s">
        <v>36</v>
      </c>
    </row>
    <row r="10" spans="4:13" ht="12.75">
      <c r="D10" s="7" t="s">
        <v>32</v>
      </c>
      <c r="E10" s="8" t="s">
        <v>31</v>
      </c>
      <c r="F10" s="14" t="s">
        <v>37</v>
      </c>
      <c r="G10" s="9"/>
      <c r="H10" s="10"/>
      <c r="I10" s="10"/>
      <c r="J10" s="10"/>
      <c r="K10" s="7" t="s">
        <v>32</v>
      </c>
      <c r="L10" s="8" t="s">
        <v>31</v>
      </c>
      <c r="M10" s="6" t="s">
        <v>37</v>
      </c>
    </row>
    <row r="11" spans="1:12" ht="12.75">
      <c r="A11" s="11" t="s">
        <v>3</v>
      </c>
      <c r="E11" s="12"/>
      <c r="F11" s="14"/>
      <c r="G11" s="5"/>
      <c r="H11" s="11" t="s">
        <v>3</v>
      </c>
      <c r="I11" s="11"/>
      <c r="L11" s="12"/>
    </row>
    <row r="12" spans="1:13" ht="12.75">
      <c r="A12" s="11"/>
      <c r="E12" s="12"/>
      <c r="F12" s="14"/>
      <c r="G12" s="5"/>
      <c r="L12" s="12"/>
      <c r="M12" s="23"/>
    </row>
    <row r="13" spans="1:13" ht="12.75">
      <c r="A13" s="11"/>
      <c r="B13" s="13" t="s">
        <v>9</v>
      </c>
      <c r="C13" s="13"/>
      <c r="E13" s="12"/>
      <c r="F13" s="14"/>
      <c r="G13" s="5"/>
      <c r="I13" s="13" t="s">
        <v>6</v>
      </c>
      <c r="L13" s="12"/>
      <c r="M13" s="23"/>
    </row>
    <row r="14" spans="1:13" ht="12.75" customHeight="1">
      <c r="A14" s="11"/>
      <c r="B14" s="13"/>
      <c r="C14" s="37" t="s">
        <v>13</v>
      </c>
      <c r="D14" s="4">
        <v>5</v>
      </c>
      <c r="E14" s="12"/>
      <c r="F14" s="14">
        <f>E14/D14</f>
        <v>0</v>
      </c>
      <c r="G14" s="5"/>
      <c r="I14" s="13"/>
      <c r="J14" t="s">
        <v>20</v>
      </c>
      <c r="K14" s="4">
        <v>9000</v>
      </c>
      <c r="L14" s="12">
        <v>8471</v>
      </c>
      <c r="M14" s="15">
        <f>L14/K14</f>
        <v>0.9412222222222222</v>
      </c>
    </row>
    <row r="15" spans="1:13" ht="12.75" customHeight="1">
      <c r="A15" s="11"/>
      <c r="C15" s="2" t="s">
        <v>10</v>
      </c>
      <c r="D15" s="20">
        <v>22600</v>
      </c>
      <c r="E15" s="12">
        <v>21789.600000000002</v>
      </c>
      <c r="F15" s="14">
        <f>E15/D15</f>
        <v>0.9641415929203541</v>
      </c>
      <c r="G15" s="5"/>
      <c r="J15" s="2" t="s">
        <v>21</v>
      </c>
      <c r="K15" s="20">
        <v>3000</v>
      </c>
      <c r="L15" s="12">
        <v>3043.76</v>
      </c>
      <c r="M15" s="15">
        <f>L15/K15</f>
        <v>1.0145866666666667</v>
      </c>
    </row>
    <row r="16" spans="1:13" ht="12.75" customHeight="1">
      <c r="A16" s="11"/>
      <c r="C16" s="2" t="s">
        <v>62</v>
      </c>
      <c r="D16" s="4">
        <v>0</v>
      </c>
      <c r="E16" s="12">
        <v>561.5</v>
      </c>
      <c r="F16" s="14" t="s">
        <v>56</v>
      </c>
      <c r="G16" s="5"/>
      <c r="J16" s="2" t="s">
        <v>22</v>
      </c>
      <c r="K16" s="19">
        <v>100</v>
      </c>
      <c r="L16" s="12"/>
      <c r="M16" s="15">
        <f>L16/K16</f>
        <v>0</v>
      </c>
    </row>
    <row r="17" spans="1:13" ht="12.75" customHeight="1">
      <c r="A17" s="11"/>
      <c r="C17" s="16" t="s">
        <v>11</v>
      </c>
      <c r="D17" s="20">
        <v>1000</v>
      </c>
      <c r="E17" s="12">
        <v>890</v>
      </c>
      <c r="F17" s="14">
        <f>E17/D17</f>
        <v>0.89</v>
      </c>
      <c r="G17" s="5"/>
      <c r="L17" s="12"/>
      <c r="M17" s="23"/>
    </row>
    <row r="18" spans="1:13" ht="12.75" customHeight="1">
      <c r="A18" s="11"/>
      <c r="C18" s="16" t="s">
        <v>12</v>
      </c>
      <c r="D18" s="20">
        <v>150</v>
      </c>
      <c r="E18" s="12">
        <v>165</v>
      </c>
      <c r="F18" s="14">
        <f>E18/D18</f>
        <v>1.1</v>
      </c>
      <c r="G18" s="5"/>
      <c r="I18" s="18" t="s">
        <v>41</v>
      </c>
      <c r="J18"/>
      <c r="K18" s="20">
        <v>150</v>
      </c>
      <c r="L18" s="12">
        <v>406.57</v>
      </c>
      <c r="M18" s="15">
        <f>L18/K18</f>
        <v>2.7104666666666666</v>
      </c>
    </row>
    <row r="19" spans="1:13" ht="12.75" customHeight="1">
      <c r="A19" s="11"/>
      <c r="F19" s="39"/>
      <c r="G19" s="5"/>
      <c r="I19" s="26" t="s">
        <v>53</v>
      </c>
      <c r="J19"/>
      <c r="K19" s="20">
        <v>75</v>
      </c>
      <c r="L19" s="12">
        <v>53.900000000000006</v>
      </c>
      <c r="M19" s="15">
        <f>L19/K19</f>
        <v>0.7186666666666668</v>
      </c>
    </row>
    <row r="20" spans="1:13" ht="12.75" customHeight="1">
      <c r="A20" s="11"/>
      <c r="B20" s="27" t="s">
        <v>38</v>
      </c>
      <c r="C20" s="13"/>
      <c r="D20" s="4">
        <v>825</v>
      </c>
      <c r="E20" s="12">
        <v>1260</v>
      </c>
      <c r="F20" s="14">
        <f>E20/D20</f>
        <v>1.5272727272727273</v>
      </c>
      <c r="G20" s="5"/>
      <c r="I20" s="18" t="s">
        <v>24</v>
      </c>
      <c r="J20"/>
      <c r="K20" s="20">
        <v>200</v>
      </c>
      <c r="L20" s="12">
        <v>50</v>
      </c>
      <c r="M20" s="15">
        <f aca="true" t="shared" si="0" ref="M20:M32">L20/K20</f>
        <v>0.25</v>
      </c>
    </row>
    <row r="21" spans="1:13" ht="12.75" customHeight="1">
      <c r="A21" s="11"/>
      <c r="D21" s="2"/>
      <c r="E21" s="2"/>
      <c r="F21" s="38"/>
      <c r="G21" s="5"/>
      <c r="I21" s="18" t="s">
        <v>26</v>
      </c>
      <c r="J21"/>
      <c r="K21" s="20">
        <v>720</v>
      </c>
      <c r="L21" s="12">
        <v>760</v>
      </c>
      <c r="M21" s="15">
        <f t="shared" si="0"/>
        <v>1.0555555555555556</v>
      </c>
    </row>
    <row r="22" spans="1:13" ht="12.75" customHeight="1">
      <c r="A22" s="11"/>
      <c r="F22" s="39"/>
      <c r="G22" s="5"/>
      <c r="I22" s="18" t="s">
        <v>59</v>
      </c>
      <c r="J22" s="35"/>
      <c r="K22" s="20">
        <v>500</v>
      </c>
      <c r="L22" s="12">
        <v>259</v>
      </c>
      <c r="M22" s="15">
        <f t="shared" si="0"/>
        <v>0.518</v>
      </c>
    </row>
    <row r="23" spans="1:13" ht="12.75" customHeight="1">
      <c r="A23" s="11"/>
      <c r="B23" s="13" t="s">
        <v>6</v>
      </c>
      <c r="C23" s="13"/>
      <c r="E23" s="12"/>
      <c r="F23" s="14"/>
      <c r="G23" s="5"/>
      <c r="I23" s="18" t="s">
        <v>54</v>
      </c>
      <c r="J23" s="35"/>
      <c r="K23" s="20">
        <v>300</v>
      </c>
      <c r="L23" s="12">
        <v>289</v>
      </c>
      <c r="M23" s="15">
        <f t="shared" si="0"/>
        <v>0.9633333333333334</v>
      </c>
    </row>
    <row r="24" spans="1:13" ht="12.75" customHeight="1">
      <c r="A24" s="11"/>
      <c r="C24" s="2" t="s">
        <v>7</v>
      </c>
      <c r="D24" s="4">
        <v>10</v>
      </c>
      <c r="E24" s="12">
        <v>64</v>
      </c>
      <c r="F24" s="14">
        <f>E24/D24</f>
        <v>6.4</v>
      </c>
      <c r="G24" s="5"/>
      <c r="I24" s="18" t="s">
        <v>55</v>
      </c>
      <c r="J24" s="35"/>
      <c r="K24" s="20">
        <v>150</v>
      </c>
      <c r="L24" s="12"/>
      <c r="M24" s="15">
        <f t="shared" si="0"/>
        <v>0</v>
      </c>
    </row>
    <row r="25" spans="1:13" ht="12.75" customHeight="1">
      <c r="A25" s="11"/>
      <c r="C25" s="2" t="s">
        <v>8</v>
      </c>
      <c r="D25" s="4">
        <v>0</v>
      </c>
      <c r="E25" s="12"/>
      <c r="F25" s="14"/>
      <c r="G25" s="5"/>
      <c r="I25" s="18" t="s">
        <v>60</v>
      </c>
      <c r="J25" s="35"/>
      <c r="K25" s="20">
        <v>1500</v>
      </c>
      <c r="L25" s="12"/>
      <c r="M25" s="15">
        <f t="shared" si="0"/>
        <v>0</v>
      </c>
    </row>
    <row r="26" spans="1:13" ht="12.75" customHeight="1">
      <c r="A26" s="11"/>
      <c r="D26" s="2"/>
      <c r="E26" s="12"/>
      <c r="F26" s="14"/>
      <c r="G26" s="5"/>
      <c r="I26" s="18" t="s">
        <v>23</v>
      </c>
      <c r="K26" s="4">
        <v>217.20000000000002</v>
      </c>
      <c r="L26" s="12">
        <v>225.21</v>
      </c>
      <c r="M26" s="15">
        <f t="shared" si="0"/>
        <v>1.036878453038674</v>
      </c>
    </row>
    <row r="27" spans="1:13" ht="12.75" customHeight="1">
      <c r="A27" s="11"/>
      <c r="D27" s="2"/>
      <c r="E27" s="12"/>
      <c r="F27" s="14"/>
      <c r="G27" s="5"/>
      <c r="I27" s="18" t="s">
        <v>63</v>
      </c>
      <c r="K27" s="4">
        <v>0</v>
      </c>
      <c r="L27" s="12">
        <v>28.900000000000002</v>
      </c>
      <c r="M27" s="15" t="s">
        <v>56</v>
      </c>
    </row>
    <row r="28" spans="1:13" ht="12.75" customHeight="1">
      <c r="A28" s="11"/>
      <c r="D28" s="2"/>
      <c r="E28" s="2"/>
      <c r="F28" s="38"/>
      <c r="G28" s="5"/>
      <c r="I28" s="26" t="s">
        <v>40</v>
      </c>
      <c r="J28"/>
      <c r="K28" s="19">
        <v>300</v>
      </c>
      <c r="L28" s="12">
        <v>80.76</v>
      </c>
      <c r="M28" s="15">
        <f t="shared" si="0"/>
        <v>0.2692</v>
      </c>
    </row>
    <row r="29" spans="1:13" ht="12.75" customHeight="1">
      <c r="A29" s="11"/>
      <c r="F29" s="39"/>
      <c r="G29" s="5"/>
      <c r="I29" s="18" t="s">
        <v>35</v>
      </c>
      <c r="K29" s="4">
        <v>1428</v>
      </c>
      <c r="L29" s="12">
        <v>1404</v>
      </c>
      <c r="M29" s="15">
        <f t="shared" si="0"/>
        <v>0.9831932773109243</v>
      </c>
    </row>
    <row r="30" spans="1:13" ht="12.75" customHeight="1">
      <c r="A30" s="11"/>
      <c r="B30" s="13" t="s">
        <v>39</v>
      </c>
      <c r="C30" s="13"/>
      <c r="D30" s="4">
        <v>300</v>
      </c>
      <c r="E30" s="12">
        <v>151.41</v>
      </c>
      <c r="F30" s="14">
        <f>E30/D30</f>
        <v>0.5047</v>
      </c>
      <c r="G30" s="5"/>
      <c r="I30" s="18" t="s">
        <v>25</v>
      </c>
      <c r="K30" s="4">
        <v>500</v>
      </c>
      <c r="L30" s="12">
        <v>100</v>
      </c>
      <c r="M30" s="15">
        <f t="shared" si="0"/>
        <v>0.2</v>
      </c>
    </row>
    <row r="31" spans="1:13" ht="12.75" customHeight="1">
      <c r="A31" s="11"/>
      <c r="B31" s="13"/>
      <c r="C31" s="13"/>
      <c r="E31" s="12"/>
      <c r="F31" s="14"/>
      <c r="G31" s="5"/>
      <c r="I31" s="18" t="s">
        <v>61</v>
      </c>
      <c r="K31" s="4">
        <v>100</v>
      </c>
      <c r="L31" s="12"/>
      <c r="M31" s="15">
        <f t="shared" si="0"/>
        <v>0</v>
      </c>
    </row>
    <row r="32" spans="1:13" ht="12.75" customHeight="1">
      <c r="A32" s="11"/>
      <c r="D32" s="2"/>
      <c r="E32" s="2"/>
      <c r="F32" s="38"/>
      <c r="G32" s="5"/>
      <c r="I32" s="18" t="s">
        <v>44</v>
      </c>
      <c r="K32" s="4">
        <v>1200</v>
      </c>
      <c r="L32" s="12">
        <v>652.31</v>
      </c>
      <c r="M32" s="15">
        <f t="shared" si="0"/>
        <v>0.5435916666666666</v>
      </c>
    </row>
    <row r="33" spans="1:13" ht="12.75" customHeight="1">
      <c r="A33" s="11"/>
      <c r="D33" s="2"/>
      <c r="E33" s="2"/>
      <c r="F33" s="38"/>
      <c r="G33" s="5"/>
      <c r="M33" s="15"/>
    </row>
    <row r="34" spans="1:13" ht="12.75" customHeight="1">
      <c r="A34" s="11"/>
      <c r="B34" s="18" t="s">
        <v>27</v>
      </c>
      <c r="E34" s="12"/>
      <c r="F34" s="14"/>
      <c r="G34" s="5"/>
      <c r="I34" s="18" t="s">
        <v>27</v>
      </c>
      <c r="J34"/>
      <c r="K34" s="19"/>
      <c r="L34" s="12"/>
      <c r="M34" s="15"/>
    </row>
    <row r="35" spans="1:13" ht="12.75" customHeight="1">
      <c r="A35" s="11"/>
      <c r="B35" s="18"/>
      <c r="C35" s="37" t="s">
        <v>58</v>
      </c>
      <c r="D35" s="4">
        <v>888</v>
      </c>
      <c r="E35" s="12"/>
      <c r="F35" s="14"/>
      <c r="G35" s="5"/>
      <c r="I35" s="18"/>
      <c r="J35" s="37" t="s">
        <v>58</v>
      </c>
      <c r="K35" s="19">
        <v>898</v>
      </c>
      <c r="L35" s="12"/>
      <c r="M35" s="15">
        <f>L35/K35</f>
        <v>0</v>
      </c>
    </row>
    <row r="36" spans="1:13" ht="12.75" customHeight="1">
      <c r="A36" s="11"/>
      <c r="B36" s="18"/>
      <c r="C36" t="s">
        <v>46</v>
      </c>
      <c r="D36" s="19">
        <v>0</v>
      </c>
      <c r="E36" s="12">
        <v>10</v>
      </c>
      <c r="F36" s="14" t="s">
        <v>56</v>
      </c>
      <c r="G36" s="5"/>
      <c r="I36" s="18"/>
      <c r="J36" t="s">
        <v>46</v>
      </c>
      <c r="K36" s="19">
        <v>1850</v>
      </c>
      <c r="L36" s="12">
        <v>1847.1899999999996</v>
      </c>
      <c r="M36" s="15">
        <f>L36/K36</f>
        <v>0.9984810810810809</v>
      </c>
    </row>
    <row r="37" spans="1:13" ht="12.75" customHeight="1">
      <c r="A37" s="11"/>
      <c r="C37" s="37" t="s">
        <v>45</v>
      </c>
      <c r="D37" s="21">
        <v>0</v>
      </c>
      <c r="E37" s="12"/>
      <c r="F37" s="14"/>
      <c r="G37" s="5"/>
      <c r="J37" t="s">
        <v>45</v>
      </c>
      <c r="K37" s="19">
        <v>2000</v>
      </c>
      <c r="L37" s="12">
        <v>1274.83</v>
      </c>
      <c r="M37" s="15">
        <f>L37/K37</f>
        <v>0.637415</v>
      </c>
    </row>
    <row r="38" spans="1:13" ht="12.75" customHeight="1">
      <c r="A38" s="11"/>
      <c r="E38" s="12"/>
      <c r="F38" s="14"/>
      <c r="G38" s="5"/>
      <c r="K38" s="2"/>
      <c r="L38" s="2"/>
      <c r="M38" s="23"/>
    </row>
    <row r="39" spans="1:13" ht="12.75" customHeight="1">
      <c r="A39" s="11" t="s">
        <v>14</v>
      </c>
      <c r="E39" s="12"/>
      <c r="F39" s="14"/>
      <c r="H39" s="11" t="s">
        <v>14</v>
      </c>
      <c r="L39" s="12"/>
      <c r="M39" s="23"/>
    </row>
    <row r="40" spans="1:13" ht="12.75" customHeight="1">
      <c r="A40" s="11"/>
      <c r="E40" s="12"/>
      <c r="F40" s="14"/>
      <c r="L40" s="12"/>
      <c r="M40" s="23"/>
    </row>
    <row r="41" spans="1:13" ht="12.75" customHeight="1">
      <c r="A41" s="11"/>
      <c r="B41" s="13" t="s">
        <v>15</v>
      </c>
      <c r="D41" s="4">
        <v>0</v>
      </c>
      <c r="E41" s="12"/>
      <c r="F41" s="14"/>
      <c r="G41" s="5"/>
      <c r="I41" s="13" t="s">
        <v>15</v>
      </c>
      <c r="K41" s="19">
        <v>600</v>
      </c>
      <c r="L41" s="12">
        <v>135</v>
      </c>
      <c r="M41" s="15">
        <f aca="true" t="shared" si="1" ref="M41:M46">L41/K41</f>
        <v>0.225</v>
      </c>
    </row>
    <row r="42" spans="1:13" ht="12.75" customHeight="1">
      <c r="A42" s="11"/>
      <c r="B42" s="13" t="s">
        <v>16</v>
      </c>
      <c r="D42" s="4">
        <v>0</v>
      </c>
      <c r="E42" s="12"/>
      <c r="F42" s="14"/>
      <c r="G42" s="5"/>
      <c r="I42" s="13" t="s">
        <v>16</v>
      </c>
      <c r="K42" s="20">
        <v>600</v>
      </c>
      <c r="L42" s="12">
        <v>341.9</v>
      </c>
      <c r="M42" s="15">
        <f t="shared" si="1"/>
        <v>0.5698333333333333</v>
      </c>
    </row>
    <row r="43" spans="1:13" ht="12.75" customHeight="1">
      <c r="A43" s="11"/>
      <c r="B43" s="13" t="s">
        <v>17</v>
      </c>
      <c r="D43" s="4">
        <v>0</v>
      </c>
      <c r="E43" s="12">
        <v>89</v>
      </c>
      <c r="F43" s="14" t="s">
        <v>56</v>
      </c>
      <c r="G43" s="5"/>
      <c r="I43" s="13" t="s">
        <v>17</v>
      </c>
      <c r="K43" s="20">
        <v>600</v>
      </c>
      <c r="L43" s="12">
        <v>395.58</v>
      </c>
      <c r="M43" s="15">
        <f t="shared" si="1"/>
        <v>0.6593</v>
      </c>
    </row>
    <row r="44" spans="1:13" ht="12.75" customHeight="1">
      <c r="A44" s="11"/>
      <c r="B44" s="13" t="s">
        <v>18</v>
      </c>
      <c r="D44" s="4">
        <v>0</v>
      </c>
      <c r="E44" s="12"/>
      <c r="F44" s="14"/>
      <c r="G44" s="5"/>
      <c r="I44" s="13" t="s">
        <v>18</v>
      </c>
      <c r="K44" s="20">
        <v>600</v>
      </c>
      <c r="L44" s="12">
        <v>626.9599999999999</v>
      </c>
      <c r="M44" s="15">
        <f t="shared" si="1"/>
        <v>1.0449333333333333</v>
      </c>
    </row>
    <row r="45" spans="1:13" ht="12.75" customHeight="1">
      <c r="A45" s="11"/>
      <c r="B45" s="13" t="s">
        <v>19</v>
      </c>
      <c r="D45" s="4">
        <v>100.04</v>
      </c>
      <c r="E45" s="12">
        <v>0.04</v>
      </c>
      <c r="F45" s="14">
        <f>E45/D45</f>
        <v>0.00039984006397441024</v>
      </c>
      <c r="G45" s="5"/>
      <c r="I45" s="13" t="s">
        <v>19</v>
      </c>
      <c r="K45" s="20">
        <v>900</v>
      </c>
      <c r="L45" s="12">
        <v>5.05</v>
      </c>
      <c r="M45" s="15">
        <f t="shared" si="1"/>
        <v>0.005611111111111111</v>
      </c>
    </row>
    <row r="46" spans="1:13" ht="12.75" customHeight="1">
      <c r="A46" s="11"/>
      <c r="B46" s="13" t="s">
        <v>51</v>
      </c>
      <c r="C46" s="34"/>
      <c r="D46" s="4">
        <v>0</v>
      </c>
      <c r="E46" s="12"/>
      <c r="F46" s="14"/>
      <c r="G46" s="5"/>
      <c r="I46" s="13" t="s">
        <v>51</v>
      </c>
      <c r="J46" s="34"/>
      <c r="K46" s="20">
        <v>760</v>
      </c>
      <c r="L46" s="36"/>
      <c r="M46" s="15">
        <f t="shared" si="1"/>
        <v>0</v>
      </c>
    </row>
    <row r="47" spans="1:13" ht="12.75" customHeight="1">
      <c r="A47" s="11"/>
      <c r="E47" s="12"/>
      <c r="F47" s="14"/>
      <c r="G47" s="5"/>
      <c r="L47" s="12"/>
      <c r="M47" s="23"/>
    </row>
    <row r="48" spans="1:13" ht="12.75" customHeight="1">
      <c r="A48" s="11" t="s">
        <v>4</v>
      </c>
      <c r="E48" s="12"/>
      <c r="F48" s="14"/>
      <c r="G48" s="5"/>
      <c r="H48" s="11" t="s">
        <v>4</v>
      </c>
      <c r="L48" s="12"/>
      <c r="M48" s="23"/>
    </row>
    <row r="49" spans="5:13" ht="12.75" customHeight="1">
      <c r="E49" s="12"/>
      <c r="F49" s="14"/>
      <c r="G49" s="5"/>
      <c r="L49" s="12"/>
      <c r="M49" s="23"/>
    </row>
    <row r="50" spans="2:13" ht="12.75" customHeight="1">
      <c r="B50" s="27" t="s">
        <v>49</v>
      </c>
      <c r="D50" s="4">
        <v>0</v>
      </c>
      <c r="E50" s="12">
        <v>80.5</v>
      </c>
      <c r="F50" s="14" t="s">
        <v>56</v>
      </c>
      <c r="G50" s="5"/>
      <c r="I50" s="27" t="s">
        <v>50</v>
      </c>
      <c r="K50" s="4">
        <v>0</v>
      </c>
      <c r="L50" s="12"/>
      <c r="M50" s="23"/>
    </row>
    <row r="51" spans="2:13" ht="12.75" customHeight="1">
      <c r="B51" s="27" t="s">
        <v>48</v>
      </c>
      <c r="D51" s="4">
        <v>10000</v>
      </c>
      <c r="E51" s="12">
        <v>4999.909999999997</v>
      </c>
      <c r="F51" s="14">
        <f>E51/D51</f>
        <v>0.4999909999999997</v>
      </c>
      <c r="G51" s="5"/>
      <c r="I51" s="27" t="s">
        <v>47</v>
      </c>
      <c r="K51" s="4">
        <v>10300</v>
      </c>
      <c r="L51" s="12">
        <v>5017.72</v>
      </c>
      <c r="M51" s="15">
        <f>L51/K51</f>
        <v>0.4871572815533981</v>
      </c>
    </row>
    <row r="52" spans="6:13" ht="12.75" customHeight="1">
      <c r="F52" s="14"/>
      <c r="G52" s="5"/>
      <c r="L52" s="12"/>
      <c r="M52" s="23"/>
    </row>
    <row r="53" spans="1:13" ht="12.75" customHeight="1">
      <c r="A53" s="11" t="s">
        <v>5</v>
      </c>
      <c r="E53" s="12"/>
      <c r="F53" s="14"/>
      <c r="G53" s="5"/>
      <c r="H53" s="11" t="s">
        <v>5</v>
      </c>
      <c r="I53" s="11"/>
      <c r="L53" s="12"/>
      <c r="M53" s="23"/>
    </row>
    <row r="54" spans="1:13" ht="12.75" customHeight="1">
      <c r="A54" s="11"/>
      <c r="E54" s="12"/>
      <c r="F54" s="14"/>
      <c r="G54" s="5"/>
      <c r="L54" s="12"/>
      <c r="M54" s="23"/>
    </row>
    <row r="55" spans="2:13" ht="12.75" customHeight="1">
      <c r="B55" s="13" t="s">
        <v>24</v>
      </c>
      <c r="D55" s="19">
        <v>0</v>
      </c>
      <c r="E55" s="12"/>
      <c r="F55" s="14"/>
      <c r="G55" s="5"/>
      <c r="I55" s="18" t="s">
        <v>42</v>
      </c>
      <c r="K55" s="4">
        <v>1500</v>
      </c>
      <c r="L55" s="12">
        <v>1500</v>
      </c>
      <c r="M55" s="15">
        <f>L55/K55</f>
        <v>1</v>
      </c>
    </row>
    <row r="56" spans="2:13" ht="12.75" customHeight="1">
      <c r="B56" s="13" t="s">
        <v>34</v>
      </c>
      <c r="D56" s="19">
        <v>0</v>
      </c>
      <c r="E56" s="12"/>
      <c r="F56" s="14"/>
      <c r="G56" s="5"/>
      <c r="I56" s="13" t="s">
        <v>43</v>
      </c>
      <c r="K56" s="4">
        <v>0</v>
      </c>
      <c r="L56" s="12"/>
      <c r="M56" s="15"/>
    </row>
    <row r="57" spans="1:13" ht="12.75">
      <c r="A57" s="29"/>
      <c r="B57" s="29"/>
      <c r="C57" s="29"/>
      <c r="D57" s="30"/>
      <c r="E57" s="31"/>
      <c r="F57" s="32"/>
      <c r="G57" s="29"/>
      <c r="H57" s="29"/>
      <c r="I57" s="29"/>
      <c r="J57" s="29"/>
      <c r="K57" s="30"/>
      <c r="L57" s="30"/>
      <c r="M57" s="33"/>
    </row>
    <row r="58" spans="6:13" ht="12.75">
      <c r="F58" s="14"/>
      <c r="M58" s="23"/>
    </row>
    <row r="59" spans="1:13" ht="12.75">
      <c r="A59" s="2" t="s">
        <v>29</v>
      </c>
      <c r="D59" s="28">
        <f>SUM(D11:D58)</f>
        <v>35878.04</v>
      </c>
      <c r="E59" s="17">
        <f>SUM(E11:E58)</f>
        <v>30060.96</v>
      </c>
      <c r="F59" s="14">
        <f>E59/D59</f>
        <v>0.8378651676624476</v>
      </c>
      <c r="H59" s="2" t="s">
        <v>28</v>
      </c>
      <c r="K59" s="28">
        <f>SUM(K11:K58)</f>
        <v>40048.2</v>
      </c>
      <c r="L59" s="17">
        <f>SUM(L11:L58)</f>
        <v>26968.640000000003</v>
      </c>
      <c r="M59" s="15">
        <f>L59/K59</f>
        <v>0.6734045475202383</v>
      </c>
    </row>
    <row r="60" spans="5:13" ht="12.75">
      <c r="E60" s="12"/>
      <c r="F60" s="23"/>
      <c r="L60" s="12"/>
      <c r="M60" s="23"/>
    </row>
    <row r="61" spans="5:13" ht="12.75">
      <c r="E61" s="12"/>
      <c r="F61" s="23"/>
      <c r="H61" s="2" t="s">
        <v>30</v>
      </c>
      <c r="K61" s="4">
        <f>D59-K59</f>
        <v>-4170.159999999996</v>
      </c>
      <c r="L61" s="12">
        <f>E59-L59</f>
        <v>3092.319999999996</v>
      </c>
      <c r="M61" s="15">
        <f>L61/K61</f>
        <v>-0.7415350969746961</v>
      </c>
    </row>
    <row r="62" spans="5:13" ht="12.75">
      <c r="E62" s="12"/>
      <c r="F62" s="22"/>
      <c r="M62" s="23"/>
    </row>
    <row r="63" spans="1:13" ht="12.75">
      <c r="A63" s="2" t="s">
        <v>33</v>
      </c>
      <c r="E63" s="12"/>
      <c r="F63" s="22"/>
      <c r="M63" s="23"/>
    </row>
    <row r="64" spans="1:6" ht="12.75">
      <c r="A64" s="24" t="s">
        <v>57</v>
      </c>
      <c r="F64" s="22"/>
    </row>
    <row r="65" ht="12.75">
      <c r="F65" s="22"/>
    </row>
    <row r="66" spans="1:6" ht="12.75">
      <c r="A66" s="25" t="s">
        <v>65</v>
      </c>
      <c r="F66" s="22"/>
    </row>
    <row r="67" ht="12.75">
      <c r="F67" s="22"/>
    </row>
    <row r="68" ht="12.75">
      <c r="F68" s="22"/>
    </row>
    <row r="69" ht="12.75">
      <c r="F69" s="22"/>
    </row>
    <row r="70" ht="12.75">
      <c r="F70" s="22"/>
    </row>
  </sheetData>
  <sheetProtection/>
  <mergeCells count="3">
    <mergeCell ref="A5:M5"/>
    <mergeCell ref="A4:M4"/>
    <mergeCell ref="A2:M2"/>
  </mergeCells>
  <printOptions/>
  <pageMargins left="0.75" right="0.75" top="1" bottom="1" header="0.5" footer="0.5"/>
  <pageSetup fitToHeight="0" fitToWidth="1" horizontalDpi="200" verticalDpi="2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</dc:creator>
  <cp:keywords/>
  <dc:description/>
  <cp:lastModifiedBy>jon-dell</cp:lastModifiedBy>
  <cp:lastPrinted>2014-06-07T00:49:19Z</cp:lastPrinted>
  <dcterms:created xsi:type="dcterms:W3CDTF">2010-08-12T19:12:27Z</dcterms:created>
  <dcterms:modified xsi:type="dcterms:W3CDTF">2016-05-22T18:37:00Z</dcterms:modified>
  <cp:category/>
  <cp:version/>
  <cp:contentType/>
  <cp:contentStatus/>
</cp:coreProperties>
</file>