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<sst xmlns="http://schemas.openxmlformats.org/spreadsheetml/2006/main" count="95" uniqueCount="72">
  <si>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GREATER LOS ANGELES AREA MENSA</t>
  </si>
  <si>
    <t>INCOME</t>
  </si>
  <si>
    <t>EXPENSE</t>
  </si>
  <si>
    <t>General Fund</t>
  </si>
  <si>
    <t>RG Fund</t>
  </si>
  <si>
    <t>Scholarship Fund</t>
  </si>
  <si>
    <t>Newsletter</t>
  </si>
  <si>
    <t>Advertising</t>
  </si>
  <si>
    <t>Subscriptions</t>
  </si>
  <si>
    <t>National Subsidy</t>
  </si>
  <si>
    <t>Full Dues</t>
  </si>
  <si>
    <t>New Members</t>
  </si>
  <si>
    <t>Reinstating Members</t>
  </si>
  <si>
    <t>Corp Subscriptions</t>
  </si>
  <si>
    <t>Area Funds</t>
  </si>
  <si>
    <t>Mid-City</t>
  </si>
  <si>
    <t>Coastal</t>
  </si>
  <si>
    <t>SFV</t>
  </si>
  <si>
    <t>ELAC</t>
  </si>
  <si>
    <t>Hi-Desert</t>
  </si>
  <si>
    <t>Printing</t>
  </si>
  <si>
    <t>Postage</t>
  </si>
  <si>
    <t>MensaPhone</t>
  </si>
  <si>
    <t>CultureQuest</t>
  </si>
  <si>
    <t>Tax prep. &amp; Acctg.</t>
  </si>
  <si>
    <t>D&amp;O Insurance</t>
  </si>
  <si>
    <t>Special Events</t>
  </si>
  <si>
    <t>Total Expense:</t>
  </si>
  <si>
    <t>Total Income:</t>
  </si>
  <si>
    <t>Net Gain/(Loss):</t>
  </si>
  <si>
    <t xml:space="preserve">Actual </t>
  </si>
  <si>
    <t xml:space="preserve">Budget </t>
  </si>
  <si>
    <t>prepared by the GLAAM Finance Committee</t>
  </si>
  <si>
    <t>Other</t>
  </si>
  <si>
    <t>Storage</t>
  </si>
  <si>
    <t>Budget</t>
  </si>
  <si>
    <t>% Used</t>
  </si>
  <si>
    <t>Testing Fees</t>
  </si>
  <si>
    <t>Amazon</t>
  </si>
  <si>
    <t>Awards</t>
  </si>
  <si>
    <t>Dave Felt Scholarship</t>
  </si>
  <si>
    <t>Administration</t>
  </si>
  <si>
    <t>Young Ms</t>
  </si>
  <si>
    <t>Volunteer Luncheons</t>
  </si>
  <si>
    <t>Picnics</t>
  </si>
  <si>
    <t>RG Operating Expense</t>
  </si>
  <si>
    <t>RG Operating Income</t>
  </si>
  <si>
    <t>RG Non-Operating Income</t>
  </si>
  <si>
    <t>RG Non-Operating Expense</t>
  </si>
  <si>
    <t>Inland Empire</t>
  </si>
  <si>
    <t>Income/Expense Statement</t>
  </si>
  <si>
    <t>Board Admin Expenses</t>
  </si>
  <si>
    <t>Mailbox</t>
  </si>
  <si>
    <t>Meetings</t>
  </si>
  <si>
    <t>Dodger Stadium</t>
  </si>
  <si>
    <t>Gifted Youth</t>
  </si>
  <si>
    <t>Membership Outreach</t>
  </si>
  <si>
    <t>Website</t>
  </si>
  <si>
    <t>Lapsed Member Mailing</t>
  </si>
  <si>
    <t>Open Forum</t>
  </si>
  <si>
    <t>Hollywood Bowl</t>
  </si>
  <si>
    <t>Community Service</t>
  </si>
  <si>
    <t>Laemmle Theatres</t>
  </si>
  <si>
    <t>Other scholarships</t>
  </si>
  <si>
    <t>PayPal Fees</t>
  </si>
  <si>
    <t>Equipment non-capital</t>
  </si>
  <si>
    <t>Testing Expenses</t>
  </si>
  <si>
    <t>Jonathan Elliott, GLAAM Treasurer 2017-18</t>
  </si>
  <si>
    <t>infinite</t>
  </si>
  <si>
    <t>for the 12 months ended April 30, 2018</t>
  </si>
  <si>
    <t>May 28, 2018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</si>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</sst>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_);_(@_)"/>
    <numFmt numFmtId="168" formatCode="_(* #,##0.00_);_(* \(#,##0.00\);_(* &quot;-&quot;_);_(@_)"/>
    <numFmt numFmtId="169" formatCode="\+0.0%"/>
    <numFmt numFmtId="170" formatCode="[$-409]dddd\,\ mmmm\ dd\,\ yyyy"/>
    <numFmt numFmtId="171" formatCode="[$-409]h:mm:ss\ AM/PM"/>
    <numFmt numFmtId="172" formatCode="0.0%"/>
    <numFmt numFmtId="173" formatCode="\+0%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43" fontId="1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43" fontId="0" fillId="0" borderId="0" xfId="44" applyNumberFormat="1" applyFont="1" applyFill="1" applyAlignment="1">
      <alignment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43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9" fontId="0" fillId="0" borderId="10" xfId="0" applyNumberFormat="1" applyFill="1" applyBorder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3.7109375" style="2" customWidth="1"/>
    <col min="3" max="3" width="22.8515625" style="2" bestFit="1" customWidth="1"/>
    <col min="4" max="5" width="10.28125" style="4" bestFit="1" customWidth="1"/>
    <col min="6" max="6" width="9.140625" style="6" customWidth="1"/>
    <col min="7" max="9" width="3.7109375" style="2" customWidth="1"/>
    <col min="10" max="10" width="21.57421875" style="2" customWidth="1"/>
    <col min="11" max="12" width="10.28125" style="4" bestFit="1" customWidth="1"/>
    <col min="13" max="13" width="9.140625" style="6" customWidth="1"/>
    <col min="14" max="16384" width="9.140625" style="2" customWidth="1"/>
  </cols>
  <sheetData>
    <row r="2" spans="1:14" ht="12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</row>
    <row r="4" spans="1:14" ht="12.75">
      <c r="A4" s="41" t="s">
        <v>50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"/>
    </row>
    <row r="5" spans="1:14" ht="12.75">
      <c r="A5" s="41" t="s">
        <v>69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"/>
    </row>
    <row r="7" ht="12.75">
      <c r="F7" s="23"/>
    </row>
    <row r="8" spans="1:8" ht="12.75">
      <c r="A8" s="2" t="s">
        <v>1</v>
      </c>
      <c r="F8" s="14"/>
      <c r="G8" s="5"/>
      <c r="H8" s="2" t="s">
        <v>2</v>
      </c>
    </row>
    <row r="9" spans="4:13" ht="12.75">
      <c r="D9" s="7"/>
      <c r="E9" s="8"/>
      <c r="F9" s="14" t="s">
        <v>35</v>
      </c>
      <c r="G9" s="5"/>
      <c r="K9" s="7"/>
      <c r="L9" s="8"/>
      <c r="M9" s="6" t="s">
        <v>35</v>
      </c>
    </row>
    <row r="10" spans="4:13" ht="12.75">
      <c r="D10" s="7" t="s">
        <v>31</v>
      </c>
      <c r="E10" s="8" t="s">
        <v>30</v>
      </c>
      <c r="F10" s="14" t="s">
        <v>36</v>
      </c>
      <c r="G10" s="9"/>
      <c r="H10" s="10"/>
      <c r="I10" s="10"/>
      <c r="J10" s="10"/>
      <c r="K10" s="7" t="s">
        <v>31</v>
      </c>
      <c r="L10" s="8" t="s">
        <v>30</v>
      </c>
      <c r="M10" s="6" t="s">
        <v>36</v>
      </c>
    </row>
    <row r="11" spans="1:12" ht="12.75">
      <c r="A11" s="11" t="s">
        <v>3</v>
      </c>
      <c r="E11" s="12"/>
      <c r="F11" s="14"/>
      <c r="G11" s="5"/>
      <c r="H11" s="11" t="s">
        <v>3</v>
      </c>
      <c r="I11" s="11"/>
      <c r="L11" s="12"/>
    </row>
    <row r="12" spans="1:13" ht="12.75">
      <c r="A12" s="11"/>
      <c r="E12" s="12"/>
      <c r="F12" s="14"/>
      <c r="G12" s="5"/>
      <c r="L12" s="12"/>
      <c r="M12" s="23"/>
    </row>
    <row r="13" spans="1:13" ht="12.75" customHeight="1">
      <c r="A13" s="11"/>
      <c r="B13" s="13" t="s">
        <v>38</v>
      </c>
      <c r="C13" s="13"/>
      <c r="D13" s="4">
        <v>119.09</v>
      </c>
      <c r="E13" s="12">
        <v>131.29</v>
      </c>
      <c r="F13" s="14">
        <f>E13/D13</f>
        <v>1.102443530103283</v>
      </c>
      <c r="G13" s="5"/>
      <c r="I13" s="18" t="s">
        <v>39</v>
      </c>
      <c r="J13"/>
      <c r="K13" s="20">
        <v>150</v>
      </c>
      <c r="L13" s="12"/>
      <c r="M13" s="15">
        <f aca="true" t="shared" si="0" ref="M13:M23">L13/K13</f>
        <v>0</v>
      </c>
    </row>
    <row r="14" spans="1:13" ht="12.75" customHeight="1">
      <c r="A14" s="11"/>
      <c r="F14" s="39"/>
      <c r="G14" s="5"/>
      <c r="I14" s="26" t="s">
        <v>51</v>
      </c>
      <c r="J14"/>
      <c r="K14" s="20">
        <v>56.38</v>
      </c>
      <c r="L14" s="12">
        <v>56.1</v>
      </c>
      <c r="M14" s="15">
        <f t="shared" si="0"/>
        <v>0.9950336998935793</v>
      </c>
    </row>
    <row r="15" spans="1:13" ht="12.75" customHeight="1">
      <c r="A15" s="11"/>
      <c r="B15" s="26" t="s">
        <v>61</v>
      </c>
      <c r="D15" s="4">
        <v>0</v>
      </c>
      <c r="E15" s="12"/>
      <c r="F15" s="40"/>
      <c r="G15" s="5"/>
      <c r="I15" s="26" t="s">
        <v>61</v>
      </c>
      <c r="J15"/>
      <c r="K15" s="20">
        <v>100</v>
      </c>
      <c r="L15" s="12"/>
      <c r="M15" s="15">
        <f t="shared" si="0"/>
        <v>0</v>
      </c>
    </row>
    <row r="16" spans="1:13" ht="12.75" customHeight="1">
      <c r="A16" s="11"/>
      <c r="F16" s="39"/>
      <c r="G16" s="5"/>
      <c r="I16" s="18" t="s">
        <v>23</v>
      </c>
      <c r="J16"/>
      <c r="K16" s="20">
        <v>100</v>
      </c>
      <c r="L16" s="12">
        <v>50</v>
      </c>
      <c r="M16" s="15">
        <f t="shared" si="0"/>
        <v>0.5</v>
      </c>
    </row>
    <row r="17" spans="1:13" ht="12.75" customHeight="1">
      <c r="A17" s="11"/>
      <c r="F17" s="39"/>
      <c r="G17" s="5"/>
      <c r="I17" s="18" t="s">
        <v>25</v>
      </c>
      <c r="J17"/>
      <c r="K17" s="20">
        <v>760</v>
      </c>
      <c r="L17" s="12">
        <v>738</v>
      </c>
      <c r="M17" s="15">
        <f t="shared" si="0"/>
        <v>0.9710526315789474</v>
      </c>
    </row>
    <row r="18" spans="1:13" ht="12.75" customHeight="1">
      <c r="A18" s="11"/>
      <c r="F18" s="39"/>
      <c r="G18" s="5"/>
      <c r="I18" s="26" t="s">
        <v>65</v>
      </c>
      <c r="J18"/>
      <c r="K18" s="20">
        <v>430.76</v>
      </c>
      <c r="L18" s="12">
        <v>362.86</v>
      </c>
      <c r="M18" s="15">
        <f t="shared" si="0"/>
        <v>0.8423716222490483</v>
      </c>
    </row>
    <row r="19" spans="1:13" ht="12.75" customHeight="1">
      <c r="A19" s="11"/>
      <c r="B19" s="18" t="s">
        <v>55</v>
      </c>
      <c r="D19" s="4">
        <v>500</v>
      </c>
      <c r="E19" s="12">
        <v>495</v>
      </c>
      <c r="F19" s="14">
        <f>E19/D19</f>
        <v>0.99</v>
      </c>
      <c r="G19" s="5"/>
      <c r="I19" s="18" t="s">
        <v>55</v>
      </c>
      <c r="J19" s="35"/>
      <c r="K19" s="20">
        <v>1600</v>
      </c>
      <c r="L19" s="12">
        <v>709.1700000000001</v>
      </c>
      <c r="M19" s="15">
        <f t="shared" si="0"/>
        <v>0.44323125</v>
      </c>
    </row>
    <row r="20" spans="1:13" ht="12.75" customHeight="1">
      <c r="A20" s="11"/>
      <c r="B20" s="13" t="s">
        <v>9</v>
      </c>
      <c r="C20" s="13"/>
      <c r="E20" s="12"/>
      <c r="F20" s="14"/>
      <c r="G20" s="5"/>
      <c r="I20" s="18" t="s">
        <v>52</v>
      </c>
      <c r="J20" s="35"/>
      <c r="K20" s="20">
        <v>288</v>
      </c>
      <c r="L20" s="12">
        <v>294</v>
      </c>
      <c r="M20" s="15">
        <f t="shared" si="0"/>
        <v>1.0208333333333333</v>
      </c>
    </row>
    <row r="21" spans="1:13" ht="12.75" customHeight="1">
      <c r="A21" s="11"/>
      <c r="B21" s="13"/>
      <c r="C21" s="37" t="s">
        <v>13</v>
      </c>
      <c r="D21" s="4">
        <v>5</v>
      </c>
      <c r="E21" s="12"/>
      <c r="F21" s="14">
        <f>E21/D21</f>
        <v>0</v>
      </c>
      <c r="G21" s="5"/>
      <c r="I21" s="18" t="s">
        <v>53</v>
      </c>
      <c r="J21" s="35"/>
      <c r="K21" s="20">
        <v>150</v>
      </c>
      <c r="L21" s="12">
        <v>150</v>
      </c>
      <c r="M21" s="15">
        <f t="shared" si="0"/>
        <v>1</v>
      </c>
    </row>
    <row r="22" spans="1:13" ht="12.75" customHeight="1">
      <c r="A22" s="11"/>
      <c r="C22" s="2" t="s">
        <v>10</v>
      </c>
      <c r="D22" s="20">
        <v>21268.34</v>
      </c>
      <c r="E22" s="12">
        <v>19599.3</v>
      </c>
      <c r="F22" s="14">
        <f>E22/D22</f>
        <v>0.9215246700024543</v>
      </c>
      <c r="G22" s="5"/>
      <c r="I22" s="18" t="s">
        <v>56</v>
      </c>
      <c r="J22" s="35"/>
      <c r="K22" s="20">
        <v>250</v>
      </c>
      <c r="L22" s="12"/>
      <c r="M22" s="15">
        <f t="shared" si="0"/>
        <v>0</v>
      </c>
    </row>
    <row r="23" spans="1:13" ht="12.75" customHeight="1">
      <c r="A23" s="11"/>
      <c r="C23" s="2" t="s">
        <v>58</v>
      </c>
      <c r="D23" s="4">
        <v>187.17</v>
      </c>
      <c r="E23" s="12">
        <v>194.5</v>
      </c>
      <c r="F23" s="14">
        <f>E23/D23</f>
        <v>1.0391622589090133</v>
      </c>
      <c r="G23" s="5"/>
      <c r="I23" s="18" t="s">
        <v>22</v>
      </c>
      <c r="K23" s="20">
        <v>235.32</v>
      </c>
      <c r="L23" s="12">
        <v>235.32000000000005</v>
      </c>
      <c r="M23" s="15">
        <f t="shared" si="0"/>
        <v>1.0000000000000002</v>
      </c>
    </row>
    <row r="24" spans="1:13" ht="12.75" customHeight="1">
      <c r="A24" s="11"/>
      <c r="C24" s="16" t="s">
        <v>11</v>
      </c>
      <c r="D24" s="20">
        <v>70</v>
      </c>
      <c r="E24" s="12">
        <v>115</v>
      </c>
      <c r="F24" s="14">
        <f>E24/D24</f>
        <v>1.6428571428571428</v>
      </c>
      <c r="G24" s="5"/>
      <c r="I24" s="18"/>
      <c r="K24" s="20"/>
      <c r="L24" s="12"/>
      <c r="M24" s="15"/>
    </row>
    <row r="25" spans="1:13" ht="12.75" customHeight="1">
      <c r="A25" s="11"/>
      <c r="C25" s="16" t="s">
        <v>12</v>
      </c>
      <c r="D25" s="20">
        <v>152.67</v>
      </c>
      <c r="E25" s="12">
        <v>131</v>
      </c>
      <c r="F25" s="14">
        <f>E25/D25</f>
        <v>0.8580598676884785</v>
      </c>
      <c r="G25" s="5"/>
      <c r="I25" s="18"/>
      <c r="K25" s="20"/>
      <c r="L25" s="12"/>
      <c r="M25" s="15"/>
    </row>
    <row r="26" spans="1:13" ht="12.75" customHeight="1">
      <c r="A26" s="11"/>
      <c r="B26" s="13" t="s">
        <v>6</v>
      </c>
      <c r="C26" s="13"/>
      <c r="E26" s="12"/>
      <c r="F26" s="14"/>
      <c r="G26" s="5"/>
      <c r="I26" s="13" t="s">
        <v>6</v>
      </c>
      <c r="K26" s="20"/>
      <c r="L26" s="12"/>
      <c r="M26" s="23"/>
    </row>
    <row r="27" spans="1:13" ht="12.75" customHeight="1">
      <c r="A27" s="11"/>
      <c r="C27" s="2" t="s">
        <v>7</v>
      </c>
      <c r="D27" s="4">
        <v>37.33</v>
      </c>
      <c r="E27" s="12">
        <v>150</v>
      </c>
      <c r="F27" s="14">
        <f>E27/D27</f>
        <v>4.0182159121350125</v>
      </c>
      <c r="G27" s="5"/>
      <c r="J27" s="2" t="s">
        <v>21</v>
      </c>
      <c r="K27" s="20">
        <v>2890</v>
      </c>
      <c r="L27" s="12">
        <v>3026.7</v>
      </c>
      <c r="M27" s="15">
        <f>L27/K27</f>
        <v>1.0473010380622836</v>
      </c>
    </row>
    <row r="28" spans="1:13" ht="12.75" customHeight="1">
      <c r="A28" s="11"/>
      <c r="C28" s="2" t="s">
        <v>8</v>
      </c>
      <c r="D28" s="4">
        <v>0</v>
      </c>
      <c r="E28" s="12"/>
      <c r="F28" s="40"/>
      <c r="G28" s="5"/>
      <c r="J28" t="s">
        <v>20</v>
      </c>
      <c r="K28" s="20">
        <v>8575.34</v>
      </c>
      <c r="L28" s="12">
        <v>8980</v>
      </c>
      <c r="M28" s="15">
        <f>L28/K28</f>
        <v>1.0471887995111564</v>
      </c>
    </row>
    <row r="29" spans="1:13" ht="12.75" customHeight="1">
      <c r="A29" s="11"/>
      <c r="D29" s="2"/>
      <c r="E29" s="12"/>
      <c r="F29" s="14"/>
      <c r="G29" s="5"/>
      <c r="I29" s="18" t="s">
        <v>59</v>
      </c>
      <c r="K29" s="20">
        <v>600</v>
      </c>
      <c r="L29" s="12">
        <v>128.52999999999997</v>
      </c>
      <c r="M29" s="15">
        <f>L29/K29</f>
        <v>0.2142166666666666</v>
      </c>
    </row>
    <row r="30" spans="1:13" ht="12.75" customHeight="1">
      <c r="A30" s="11"/>
      <c r="B30" s="18" t="s">
        <v>26</v>
      </c>
      <c r="E30" s="12"/>
      <c r="F30" s="14"/>
      <c r="G30" s="5"/>
      <c r="I30" s="18" t="s">
        <v>26</v>
      </c>
      <c r="J30"/>
      <c r="K30" s="20"/>
      <c r="L30" s="12"/>
      <c r="M30" s="15"/>
    </row>
    <row r="31" spans="1:13" ht="12.75" customHeight="1">
      <c r="A31" s="11"/>
      <c r="B31" s="18"/>
      <c r="C31" s="37" t="s">
        <v>54</v>
      </c>
      <c r="D31" s="4">
        <v>650</v>
      </c>
      <c r="E31" s="12">
        <v>650</v>
      </c>
      <c r="F31" s="14">
        <f>E31/D31</f>
        <v>1</v>
      </c>
      <c r="G31" s="5"/>
      <c r="I31" s="18"/>
      <c r="J31" s="37" t="s">
        <v>54</v>
      </c>
      <c r="K31" s="20">
        <v>650</v>
      </c>
      <c r="L31" s="12">
        <v>650</v>
      </c>
      <c r="M31" s="15">
        <f aca="true" t="shared" si="1" ref="M31:M40">L31/K31</f>
        <v>1</v>
      </c>
    </row>
    <row r="32" spans="1:13" ht="12.75" customHeight="1">
      <c r="A32" s="11"/>
      <c r="B32" s="18"/>
      <c r="C32" t="s">
        <v>60</v>
      </c>
      <c r="D32" s="4">
        <v>864</v>
      </c>
      <c r="E32" s="12">
        <v>1366</v>
      </c>
      <c r="F32" s="14">
        <f>E32/D32</f>
        <v>1.5810185185185186</v>
      </c>
      <c r="G32" s="5"/>
      <c r="I32" s="18"/>
      <c r="J32" t="s">
        <v>60</v>
      </c>
      <c r="K32" s="20">
        <v>3271</v>
      </c>
      <c r="L32" s="12">
        <v>3274.92</v>
      </c>
      <c r="M32" s="15">
        <f t="shared" si="1"/>
        <v>1.0011984102720881</v>
      </c>
    </row>
    <row r="33" spans="1:13" ht="12.75" customHeight="1">
      <c r="A33" s="11"/>
      <c r="B33" s="18"/>
      <c r="C33"/>
      <c r="E33" s="12"/>
      <c r="F33" s="14"/>
      <c r="G33" s="5"/>
      <c r="I33" s="18"/>
      <c r="J33" t="s">
        <v>62</v>
      </c>
      <c r="K33" s="20">
        <v>0</v>
      </c>
      <c r="L33" s="12"/>
      <c r="M33" s="15"/>
    </row>
    <row r="34" spans="1:13" ht="12.75" customHeight="1">
      <c r="A34" s="11"/>
      <c r="B34" s="18"/>
      <c r="C34" t="s">
        <v>44</v>
      </c>
      <c r="D34" s="19">
        <v>10</v>
      </c>
      <c r="E34" s="12"/>
      <c r="F34" s="14">
        <f>E34/D34</f>
        <v>0</v>
      </c>
      <c r="G34" s="5"/>
      <c r="I34" s="18"/>
      <c r="J34" t="s">
        <v>44</v>
      </c>
      <c r="K34" s="20">
        <v>500</v>
      </c>
      <c r="L34" s="12">
        <v>529.1</v>
      </c>
      <c r="M34" s="15">
        <f>L34/K34</f>
        <v>1.0582</v>
      </c>
    </row>
    <row r="35" spans="1:13" ht="12.75" customHeight="1">
      <c r="A35" s="11"/>
      <c r="B35" s="18"/>
      <c r="C35" s="37" t="s">
        <v>43</v>
      </c>
      <c r="D35" s="21">
        <v>0</v>
      </c>
      <c r="E35" s="12">
        <v>90</v>
      </c>
      <c r="F35" s="40" t="s">
        <v>71</v>
      </c>
      <c r="G35" s="5"/>
      <c r="I35" s="18"/>
      <c r="J35" t="s">
        <v>43</v>
      </c>
      <c r="K35" s="20">
        <v>1000</v>
      </c>
      <c r="L35" s="12">
        <v>1009.02</v>
      </c>
      <c r="M35" s="15">
        <f>L35/K35</f>
        <v>1.00902</v>
      </c>
    </row>
    <row r="36" spans="1:13" ht="12.75" customHeight="1">
      <c r="A36" s="11"/>
      <c r="C36" t="s">
        <v>64</v>
      </c>
      <c r="D36" s="4">
        <v>-3.02</v>
      </c>
      <c r="E36" s="12">
        <v>-0.56</v>
      </c>
      <c r="F36" s="14">
        <f>E36/D36</f>
        <v>0.18543046357615894</v>
      </c>
      <c r="G36" s="5"/>
      <c r="K36" s="2"/>
      <c r="L36" s="2"/>
      <c r="M36" s="2"/>
    </row>
    <row r="37" spans="1:13" ht="12.75" customHeight="1">
      <c r="A37" s="11"/>
      <c r="B37" s="27"/>
      <c r="D37" s="2"/>
      <c r="E37" s="2"/>
      <c r="F37" s="39"/>
      <c r="G37" s="5"/>
      <c r="I37" s="18" t="s">
        <v>34</v>
      </c>
      <c r="K37" s="20">
        <v>1524</v>
      </c>
      <c r="L37" s="12">
        <v>1536</v>
      </c>
      <c r="M37" s="15">
        <f t="shared" si="1"/>
        <v>1.0078740157480315</v>
      </c>
    </row>
    <row r="38" spans="1:13" ht="12.75" customHeight="1">
      <c r="A38" s="11"/>
      <c r="F38" s="39"/>
      <c r="G38" s="5"/>
      <c r="I38" s="18" t="s">
        <v>24</v>
      </c>
      <c r="K38" s="20">
        <v>100</v>
      </c>
      <c r="L38" s="12">
        <v>124</v>
      </c>
      <c r="M38" s="15">
        <f t="shared" si="1"/>
        <v>1.24</v>
      </c>
    </row>
    <row r="39" spans="1:13" ht="12.75" customHeight="1">
      <c r="A39" s="11"/>
      <c r="B39" s="27" t="s">
        <v>37</v>
      </c>
      <c r="C39" s="13"/>
      <c r="D39" s="4">
        <v>1111</v>
      </c>
      <c r="E39" s="12">
        <v>1250</v>
      </c>
      <c r="F39" s="14">
        <f>E39/D39</f>
        <v>1.125112511251125</v>
      </c>
      <c r="G39" s="5"/>
      <c r="I39" s="26" t="s">
        <v>66</v>
      </c>
      <c r="J39"/>
      <c r="K39" s="20">
        <v>79.38</v>
      </c>
      <c r="L39" s="12">
        <v>50.28</v>
      </c>
      <c r="M39" s="15">
        <f t="shared" si="1"/>
        <v>0.6334089191232048</v>
      </c>
    </row>
    <row r="40" spans="1:13" ht="12.75" customHeight="1">
      <c r="A40" s="11"/>
      <c r="B40" s="13"/>
      <c r="C40" s="13"/>
      <c r="E40" s="12"/>
      <c r="F40" s="14"/>
      <c r="G40" s="5"/>
      <c r="I40" s="18" t="s">
        <v>57</v>
      </c>
      <c r="K40" s="20">
        <v>15</v>
      </c>
      <c r="L40" s="12">
        <v>20.16</v>
      </c>
      <c r="M40" s="15">
        <f t="shared" si="1"/>
        <v>1.344</v>
      </c>
    </row>
    <row r="41" spans="1:13" ht="12.75" customHeight="1">
      <c r="A41" s="11"/>
      <c r="D41" s="2"/>
      <c r="E41" s="2"/>
      <c r="F41" s="38"/>
      <c r="G41" s="5"/>
      <c r="I41" s="18" t="s">
        <v>42</v>
      </c>
      <c r="K41" s="20">
        <v>0</v>
      </c>
      <c r="L41" s="12"/>
      <c r="M41" s="15"/>
    </row>
    <row r="42" spans="1:13" ht="12.75" customHeight="1">
      <c r="A42" s="11"/>
      <c r="E42" s="12"/>
      <c r="F42" s="14"/>
      <c r="G42" s="5"/>
      <c r="K42" s="20"/>
      <c r="L42" s="2"/>
      <c r="M42" s="23"/>
    </row>
    <row r="43" spans="1:13" ht="12.75" customHeight="1">
      <c r="A43" s="11" t="s">
        <v>14</v>
      </c>
      <c r="E43" s="12"/>
      <c r="F43" s="14"/>
      <c r="H43" s="11" t="s">
        <v>14</v>
      </c>
      <c r="K43" s="20"/>
      <c r="L43" s="12"/>
      <c r="M43" s="23"/>
    </row>
    <row r="44" spans="1:13" ht="12.75" customHeight="1">
      <c r="A44" s="11"/>
      <c r="E44" s="12"/>
      <c r="F44" s="14"/>
      <c r="K44" s="20"/>
      <c r="L44" s="12"/>
      <c r="M44" s="23"/>
    </row>
    <row r="45" spans="1:13" ht="12.75" customHeight="1">
      <c r="A45" s="11"/>
      <c r="B45" s="13" t="s">
        <v>15</v>
      </c>
      <c r="D45" s="4">
        <v>0</v>
      </c>
      <c r="E45" s="12"/>
      <c r="F45" s="14"/>
      <c r="G45" s="5"/>
      <c r="I45" s="13" t="s">
        <v>15</v>
      </c>
      <c r="K45" s="20">
        <v>100</v>
      </c>
      <c r="L45" s="12"/>
      <c r="M45" s="15">
        <f>L45/K45</f>
        <v>0</v>
      </c>
    </row>
    <row r="46" spans="1:13" ht="12.75" customHeight="1">
      <c r="A46" s="11"/>
      <c r="B46" s="13" t="s">
        <v>16</v>
      </c>
      <c r="D46" s="4">
        <v>0</v>
      </c>
      <c r="E46" s="12"/>
      <c r="F46" s="14"/>
      <c r="G46" s="5"/>
      <c r="I46" s="13" t="s">
        <v>16</v>
      </c>
      <c r="K46" s="20">
        <v>100</v>
      </c>
      <c r="L46" s="12">
        <v>100</v>
      </c>
      <c r="M46" s="15">
        <f>L46/K46</f>
        <v>1</v>
      </c>
    </row>
    <row r="47" spans="1:13" ht="12.75" customHeight="1">
      <c r="A47" s="11"/>
      <c r="B47" s="13" t="s">
        <v>17</v>
      </c>
      <c r="D47" s="4">
        <v>84</v>
      </c>
      <c r="E47" s="12"/>
      <c r="F47" s="14">
        <f>E47/D47</f>
        <v>0</v>
      </c>
      <c r="G47" s="5"/>
      <c r="I47" s="13" t="s">
        <v>17</v>
      </c>
      <c r="K47" s="20">
        <v>100</v>
      </c>
      <c r="L47" s="12"/>
      <c r="M47" s="15">
        <f>L47/K47</f>
        <v>0</v>
      </c>
    </row>
    <row r="48" spans="1:13" ht="12.75" customHeight="1">
      <c r="A48" s="11"/>
      <c r="B48" s="13" t="s">
        <v>18</v>
      </c>
      <c r="D48" s="4">
        <v>0</v>
      </c>
      <c r="E48" s="12"/>
      <c r="F48" s="14"/>
      <c r="G48" s="5"/>
      <c r="I48" s="13" t="s">
        <v>18</v>
      </c>
      <c r="K48" s="20">
        <v>660</v>
      </c>
      <c r="L48" s="12">
        <v>556.73</v>
      </c>
      <c r="M48" s="15">
        <f>L48/K48</f>
        <v>0.8435303030303031</v>
      </c>
    </row>
    <row r="49" spans="1:13" ht="12.75" customHeight="1">
      <c r="A49" s="11"/>
      <c r="B49" s="13" t="s">
        <v>19</v>
      </c>
      <c r="D49" s="4">
        <v>0.05</v>
      </c>
      <c r="E49" s="12">
        <v>410.05</v>
      </c>
      <c r="F49" s="14">
        <f>E49/D49</f>
        <v>8201</v>
      </c>
      <c r="G49" s="5"/>
      <c r="I49" s="13" t="s">
        <v>19</v>
      </c>
      <c r="K49" s="20">
        <v>0</v>
      </c>
      <c r="L49" s="12">
        <v>207.07</v>
      </c>
      <c r="M49" s="15" t="s">
        <v>68</v>
      </c>
    </row>
    <row r="50" spans="1:13" ht="12.75" customHeight="1">
      <c r="A50" s="11"/>
      <c r="B50" s="13" t="s">
        <v>49</v>
      </c>
      <c r="C50" s="34"/>
      <c r="D50" s="4">
        <v>0</v>
      </c>
      <c r="E50" s="12"/>
      <c r="F50" s="14"/>
      <c r="G50" s="5"/>
      <c r="I50" s="13" t="s">
        <v>49</v>
      </c>
      <c r="J50" s="34"/>
      <c r="K50" s="20">
        <v>0</v>
      </c>
      <c r="L50" s="36"/>
      <c r="M50" s="15"/>
    </row>
    <row r="51" spans="1:13" ht="12.75" customHeight="1">
      <c r="A51" s="11"/>
      <c r="E51" s="12"/>
      <c r="F51" s="14"/>
      <c r="G51" s="5"/>
      <c r="L51" s="12"/>
      <c r="M51" s="23"/>
    </row>
    <row r="52" spans="1:13" ht="12.75" customHeight="1">
      <c r="A52" s="11" t="s">
        <v>4</v>
      </c>
      <c r="E52" s="12"/>
      <c r="F52" s="14"/>
      <c r="G52" s="5"/>
      <c r="H52" s="11" t="s">
        <v>4</v>
      </c>
      <c r="L52" s="12"/>
      <c r="M52" s="23"/>
    </row>
    <row r="53" spans="5:13" ht="12.75" customHeight="1">
      <c r="E53" s="12"/>
      <c r="F53" s="14"/>
      <c r="G53" s="5"/>
      <c r="L53" s="12"/>
      <c r="M53" s="23"/>
    </row>
    <row r="54" spans="2:13" ht="12.75" customHeight="1">
      <c r="B54" s="27" t="s">
        <v>47</v>
      </c>
      <c r="D54" s="4">
        <v>26.83</v>
      </c>
      <c r="E54" s="12">
        <v>190.6</v>
      </c>
      <c r="F54" s="14">
        <f>E54/D54</f>
        <v>7.1039880730525535</v>
      </c>
      <c r="G54" s="5"/>
      <c r="I54" s="27" t="s">
        <v>48</v>
      </c>
      <c r="K54" s="4">
        <v>25</v>
      </c>
      <c r="L54" s="12"/>
      <c r="M54" s="15">
        <f>L54/K54</f>
        <v>0</v>
      </c>
    </row>
    <row r="55" spans="2:13" ht="12.75" customHeight="1">
      <c r="B55" s="27" t="s">
        <v>46</v>
      </c>
      <c r="D55" s="4">
        <v>16339.97</v>
      </c>
      <c r="E55" s="12">
        <v>15705.890000000007</v>
      </c>
      <c r="F55" s="14">
        <f>E55/D55</f>
        <v>0.9611945431968362</v>
      </c>
      <c r="G55" s="5"/>
      <c r="I55" s="27" t="s">
        <v>45</v>
      </c>
      <c r="K55" s="4">
        <v>17511.57</v>
      </c>
      <c r="L55" s="12">
        <v>16053.689999999999</v>
      </c>
      <c r="M55" s="15">
        <f>L55/K55</f>
        <v>0.9167476131494777</v>
      </c>
    </row>
    <row r="56" spans="6:13" ht="12.75" customHeight="1">
      <c r="F56" s="14"/>
      <c r="G56" s="5"/>
      <c r="L56" s="12"/>
      <c r="M56" s="23"/>
    </row>
    <row r="57" spans="1:13" ht="12.75" customHeight="1">
      <c r="A57" s="11" t="s">
        <v>5</v>
      </c>
      <c r="E57" s="12"/>
      <c r="F57" s="14"/>
      <c r="G57" s="5"/>
      <c r="H57" s="11" t="s">
        <v>5</v>
      </c>
      <c r="I57" s="11"/>
      <c r="L57" s="12"/>
      <c r="M57" s="23"/>
    </row>
    <row r="58" spans="1:13" ht="12.75" customHeight="1">
      <c r="A58" s="11"/>
      <c r="E58" s="12"/>
      <c r="F58" s="14"/>
      <c r="G58" s="5"/>
      <c r="L58" s="12"/>
      <c r="M58" s="23"/>
    </row>
    <row r="59" spans="2:13" ht="12.75" customHeight="1">
      <c r="B59" s="13" t="s">
        <v>23</v>
      </c>
      <c r="D59" s="19"/>
      <c r="E59" s="12"/>
      <c r="F59" s="14"/>
      <c r="G59" s="5"/>
      <c r="I59" s="18" t="s">
        <v>40</v>
      </c>
      <c r="K59" s="4">
        <v>1500</v>
      </c>
      <c r="L59" s="12">
        <v>1500</v>
      </c>
      <c r="M59" s="15">
        <f>L59/K59</f>
        <v>1</v>
      </c>
    </row>
    <row r="60" spans="2:13" ht="12.75" customHeight="1">
      <c r="B60" s="13" t="s">
        <v>33</v>
      </c>
      <c r="D60" s="19"/>
      <c r="E60" s="12"/>
      <c r="F60" s="14"/>
      <c r="G60" s="5"/>
      <c r="I60" s="18" t="s">
        <v>63</v>
      </c>
      <c r="K60" s="4">
        <v>1000</v>
      </c>
      <c r="L60" s="12">
        <v>1000</v>
      </c>
      <c r="M60" s="15">
        <f>L60/K60</f>
        <v>1</v>
      </c>
    </row>
    <row r="61" spans="4:13" ht="12.75" customHeight="1">
      <c r="D61" s="2"/>
      <c r="E61" s="12"/>
      <c r="F61" s="14"/>
      <c r="G61" s="5"/>
      <c r="I61" s="13" t="s">
        <v>41</v>
      </c>
      <c r="K61" s="4">
        <v>0</v>
      </c>
      <c r="L61" s="12"/>
      <c r="M61" s="15"/>
    </row>
    <row r="62" spans="1:13" ht="12.75">
      <c r="A62" s="29"/>
      <c r="B62" s="29"/>
      <c r="C62" s="29"/>
      <c r="D62" s="30"/>
      <c r="E62" s="31"/>
      <c r="F62" s="32"/>
      <c r="G62" s="29"/>
      <c r="H62" s="29"/>
      <c r="I62" s="29"/>
      <c r="J62" s="29"/>
      <c r="K62" s="30"/>
      <c r="L62" s="30"/>
      <c r="M62" s="33"/>
    </row>
    <row r="63" spans="6:13" ht="12.75">
      <c r="F63" s="14"/>
      <c r="M63" s="23"/>
    </row>
    <row r="64" spans="1:13" ht="12.75">
      <c r="A64" s="2" t="s">
        <v>28</v>
      </c>
      <c r="D64" s="28">
        <f>SUM(D11:D63)</f>
        <v>41422.43</v>
      </c>
      <c r="E64" s="17">
        <f>SUM(E11:E63)</f>
        <v>40478.07000000001</v>
      </c>
      <c r="F64" s="14">
        <f>E64/D64</f>
        <v>0.9772017238003663</v>
      </c>
      <c r="H64" s="2" t="s">
        <v>27</v>
      </c>
      <c r="K64" s="28">
        <f>SUM(K11:K63)</f>
        <v>44321.75</v>
      </c>
      <c r="L64" s="17">
        <f>SUM(L11:L63)</f>
        <v>41341.649999999994</v>
      </c>
      <c r="M64" s="15">
        <f>L64/K64</f>
        <v>0.9327621314591593</v>
      </c>
    </row>
    <row r="65" spans="5:13" ht="12.75">
      <c r="E65" s="12"/>
      <c r="F65" s="23"/>
      <c r="L65" s="12"/>
      <c r="M65" s="23"/>
    </row>
    <row r="66" spans="5:13" ht="12.75">
      <c r="E66" s="12"/>
      <c r="F66" s="23"/>
      <c r="H66" s="2" t="s">
        <v>29</v>
      </c>
      <c r="K66" s="4">
        <f>D64-K64</f>
        <v>-2899.3199999999997</v>
      </c>
      <c r="L66" s="12">
        <f>E64-L64</f>
        <v>-863.5799999999872</v>
      </c>
      <c r="M66" s="15">
        <f>L66/K66</f>
        <v>0.2978560490045898</v>
      </c>
    </row>
    <row r="67" spans="5:13" ht="12.75">
      <c r="E67" s="12"/>
      <c r="F67" s="22"/>
      <c r="M67" s="23"/>
    </row>
    <row r="68" spans="1:13" ht="12.75">
      <c r="A68" s="2" t="s">
        <v>32</v>
      </c>
      <c r="E68" s="12"/>
      <c r="F68" s="22"/>
      <c r="M68" s="23"/>
    </row>
    <row r="69" spans="1:6" ht="12.75">
      <c r="A69" s="24" t="s">
        <v>67</v>
      </c>
      <c r="F69" s="22"/>
    </row>
    <row r="70" ht="12.75">
      <c r="F70" s="22"/>
    </row>
    <row r="71" spans="1:6" ht="12.75">
      <c r="A71" s="25" t="s">
        <v>70</v>
      </c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</sheetData>
  <sheetProtection/>
  <mergeCells count="3">
    <mergeCell ref="A5:M5"/>
    <mergeCell ref="A4:M4"/>
    <mergeCell ref="A2:M2"/>
  </mergeCells>
  <printOptions/>
  <pageMargins left="0.75" right="0.75" top="1" bottom="1" header="0.5" footer="0.5"/>
  <pageSetup fitToHeight="0" fitToWidth="1" horizontalDpi="200" verticalDpi="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2014-06-07T00:49:19Z</cp:lastPrinted>
  <dcterms:created xsi:type="dcterms:W3CDTF">2010-08-12T19:12:27Z</dcterms:created>
  <dcterms:modified xsi:type="dcterms:W3CDTF">2018-05-31T02:40:03Z</dcterms:modified>
  <cp:category/>
  <cp:version/>
  <cp:contentType/>
  <cp:contentStatus/>
</cp:coreProperties>
</file>