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consolidated ledger" sheetId="1" r:id="rId1"/>
    <sheet name="debits by account" sheetId="2" r:id="rId2"/>
    <sheet name="credits by account" sheetId="3" r:id="rId3"/>
    <sheet name="trial balance" sheetId="5" r:id="rId4"/>
  </sheets>
  <calcPr calcId="145621"/>
</workbook>
</file>

<file path=xl/calcChain.xml><?xml version="1.0" encoding="utf-8"?>
<calcChain xmlns="http://schemas.openxmlformats.org/spreadsheetml/2006/main">
  <c r="C28" i="5" l="1"/>
  <c r="C37" i="5" l="1"/>
  <c r="C25" i="5"/>
  <c r="H28" i="5" l="1"/>
  <c r="C7" i="5" l="1"/>
  <c r="C22" i="5"/>
  <c r="C80" i="5" l="1"/>
  <c r="C79" i="5"/>
  <c r="C78" i="5"/>
  <c r="C72" i="5"/>
  <c r="C70" i="5"/>
  <c r="C66" i="5"/>
  <c r="C48" i="5"/>
  <c r="C47" i="5"/>
  <c r="C46" i="5"/>
  <c r="C40" i="5"/>
  <c r="C31" i="5"/>
  <c r="C26" i="5"/>
  <c r="C16" i="5"/>
  <c r="C14" i="5"/>
  <c r="C13" i="5"/>
  <c r="C12" i="5"/>
  <c r="C8" i="5"/>
  <c r="C6" i="5"/>
  <c r="E81" i="5"/>
  <c r="E80" i="5"/>
  <c r="E74" i="5"/>
  <c r="H74" i="5" s="1"/>
  <c r="E68" i="5"/>
  <c r="E78" i="5"/>
  <c r="E65" i="5"/>
  <c r="E62" i="5"/>
  <c r="E59" i="5"/>
  <c r="E58" i="5"/>
  <c r="E57" i="5"/>
  <c r="E55" i="5"/>
  <c r="E22" i="5"/>
  <c r="E21" i="5"/>
  <c r="E20" i="5"/>
  <c r="E19" i="5"/>
  <c r="E14" i="5"/>
  <c r="E13" i="5"/>
  <c r="E11" i="5"/>
  <c r="E9" i="5"/>
  <c r="E8" i="5"/>
  <c r="E7" i="5"/>
  <c r="J74" i="5" l="1"/>
  <c r="E64" i="5"/>
  <c r="E52" i="5"/>
  <c r="C49" i="5"/>
  <c r="C38" i="5"/>
  <c r="J37" i="5"/>
  <c r="C24" i="5"/>
  <c r="C21" i="5"/>
  <c r="C19" i="5"/>
  <c r="H19" i="5" s="1"/>
  <c r="H37" i="5" l="1"/>
  <c r="J19" i="5"/>
  <c r="E79" i="5"/>
  <c r="H79" i="5" s="1"/>
  <c r="E76" i="5"/>
  <c r="E75" i="5"/>
  <c r="E72" i="5"/>
  <c r="H72" i="5" s="1"/>
  <c r="E66" i="5"/>
  <c r="E56" i="5"/>
  <c r="E54" i="5"/>
  <c r="E24" i="5"/>
  <c r="E23" i="5"/>
  <c r="E18" i="5"/>
  <c r="E17" i="5"/>
  <c r="E12" i="5"/>
  <c r="E10" i="5"/>
  <c r="E6" i="5"/>
  <c r="J6" i="5" s="1"/>
  <c r="A627" i="3"/>
  <c r="A618" i="3"/>
  <c r="A615" i="3"/>
  <c r="A614" i="3"/>
  <c r="C81" i="5"/>
  <c r="C77" i="5"/>
  <c r="C76" i="5"/>
  <c r="C75" i="5"/>
  <c r="C68" i="5"/>
  <c r="C65" i="5"/>
  <c r="C51" i="5"/>
  <c r="C45" i="5"/>
  <c r="C44" i="5"/>
  <c r="C43" i="5"/>
  <c r="C39" i="5"/>
  <c r="C36" i="5"/>
  <c r="H36" i="5" s="1"/>
  <c r="C35" i="5"/>
  <c r="C34" i="5"/>
  <c r="C33" i="5"/>
  <c r="C32" i="5"/>
  <c r="C27" i="5"/>
  <c r="C20" i="5"/>
  <c r="C18" i="5"/>
  <c r="C17" i="5"/>
  <c r="C11" i="5"/>
  <c r="C10" i="5"/>
  <c r="C9" i="5"/>
  <c r="A608" i="2"/>
  <c r="A565" i="2"/>
  <c r="A558" i="2"/>
  <c r="A556" i="2"/>
  <c r="C50" i="5" l="1"/>
  <c r="E70" i="5"/>
  <c r="H70" i="5" s="1"/>
  <c r="J72" i="5"/>
  <c r="J79" i="5"/>
  <c r="H6" i="5"/>
  <c r="J36" i="5"/>
  <c r="J70" i="5" l="1"/>
  <c r="E5" i="5" l="1"/>
  <c r="H43" i="5" l="1"/>
  <c r="C5" i="5"/>
  <c r="J5" i="5" s="1"/>
  <c r="H10" i="5"/>
  <c r="J43" i="5" l="1"/>
  <c r="H5" i="5"/>
  <c r="J10" i="5"/>
  <c r="H13" i="5" l="1"/>
  <c r="H11" i="5"/>
  <c r="J11" i="5"/>
  <c r="H15" i="5"/>
  <c r="J15" i="5"/>
  <c r="H16" i="5"/>
  <c r="J16" i="5"/>
  <c r="H18" i="5"/>
  <c r="J18" i="5"/>
  <c r="H20" i="5"/>
  <c r="J20" i="5"/>
  <c r="H9" i="5"/>
  <c r="J17" i="5"/>
  <c r="H14" i="5"/>
  <c r="J12" i="5"/>
  <c r="H8" i="5"/>
  <c r="A527" i="1"/>
  <c r="A523" i="1"/>
  <c r="A524" i="1"/>
  <c r="A463" i="1"/>
  <c r="A681" i="3"/>
  <c r="A681" i="2"/>
  <c r="A681" i="1" l="1"/>
  <c r="J9" i="5"/>
  <c r="H17" i="5"/>
  <c r="H12" i="5"/>
  <c r="J8" i="5"/>
  <c r="J14" i="5"/>
  <c r="J13" i="5"/>
  <c r="H77" i="5"/>
  <c r="J68" i="5"/>
  <c r="H60" i="5"/>
  <c r="H47" i="5"/>
  <c r="H41" i="5"/>
  <c r="H38" i="5"/>
  <c r="H31" i="5"/>
  <c r="J77" i="5" l="1"/>
  <c r="H68" i="5"/>
  <c r="J60" i="5"/>
  <c r="J47" i="5"/>
  <c r="J41" i="5"/>
  <c r="J38" i="5"/>
  <c r="J31" i="5"/>
  <c r="H33" i="5"/>
  <c r="H21" i="5"/>
  <c r="J33" i="5" l="1"/>
  <c r="J21" i="5"/>
  <c r="J69" i="5"/>
  <c r="H65" i="5"/>
  <c r="H23" i="5"/>
  <c r="H69" i="5" l="1"/>
  <c r="J65" i="5"/>
  <c r="J23" i="5"/>
  <c r="H73" i="5"/>
  <c r="H34" i="5"/>
  <c r="H32" i="5"/>
  <c r="H24" i="5"/>
  <c r="J73" i="5" l="1"/>
  <c r="J34" i="5"/>
  <c r="J32" i="5"/>
  <c r="J24" i="5"/>
  <c r="H63" i="5" l="1"/>
  <c r="H61" i="5"/>
  <c r="H53" i="5"/>
  <c r="H48" i="5"/>
  <c r="H29" i="5"/>
  <c r="J7" i="5"/>
  <c r="J61" i="5" l="1"/>
  <c r="J53" i="5"/>
  <c r="J63" i="5"/>
  <c r="J48" i="5"/>
  <c r="J29" i="5"/>
  <c r="H7" i="5"/>
  <c r="H78" i="5"/>
  <c r="H51" i="5"/>
  <c r="H35" i="5"/>
  <c r="J25" i="5"/>
  <c r="J78" i="5" l="1"/>
  <c r="J51" i="5"/>
  <c r="J35" i="5"/>
  <c r="H25" i="5"/>
  <c r="H75" i="5"/>
  <c r="H50" i="5"/>
  <c r="H49" i="5"/>
  <c r="H30" i="5"/>
  <c r="J49" i="5" l="1"/>
  <c r="J75" i="5"/>
  <c r="J50" i="5"/>
  <c r="J30" i="5"/>
  <c r="H62" i="5"/>
  <c r="J62" i="5" l="1"/>
  <c r="H66" i="5"/>
  <c r="J44" i="5"/>
  <c r="H42" i="5"/>
  <c r="H22" i="5"/>
  <c r="J66" i="5" l="1"/>
  <c r="H44" i="5"/>
  <c r="J42" i="5"/>
  <c r="J22" i="5"/>
  <c r="H67" i="5"/>
  <c r="H52" i="5"/>
  <c r="H27" i="5"/>
  <c r="J54" i="5" l="1"/>
  <c r="H76" i="5"/>
  <c r="J67" i="5"/>
  <c r="J52" i="5"/>
  <c r="H54" i="5"/>
  <c r="J76" i="5"/>
  <c r="J27" i="5"/>
  <c r="J71" i="5"/>
  <c r="J64" i="5"/>
  <c r="J56" i="5"/>
  <c r="J57" i="5"/>
  <c r="J58" i="5"/>
  <c r="J59" i="5"/>
  <c r="H55" i="5"/>
  <c r="H81" i="5"/>
  <c r="J46" i="5"/>
  <c r="J45" i="5"/>
  <c r="J40" i="5"/>
  <c r="J39" i="5"/>
  <c r="J26" i="5"/>
  <c r="E83" i="5" l="1"/>
  <c r="C83" i="5"/>
  <c r="J80" i="5"/>
  <c r="H64" i="5"/>
  <c r="J55" i="5"/>
  <c r="H56" i="5"/>
  <c r="H58" i="5"/>
  <c r="H57" i="5"/>
  <c r="H59" i="5"/>
  <c r="H71" i="5"/>
  <c r="H39" i="5"/>
  <c r="H45" i="5"/>
  <c r="J81" i="5"/>
  <c r="H26" i="5"/>
  <c r="H40" i="5"/>
  <c r="H46" i="5"/>
  <c r="H80" i="5"/>
  <c r="H83" i="5" l="1"/>
  <c r="J83" i="5"/>
</calcChain>
</file>

<file path=xl/sharedStrings.xml><?xml version="1.0" encoding="utf-8"?>
<sst xmlns="http://schemas.openxmlformats.org/spreadsheetml/2006/main" count="13686" uniqueCount="508">
  <si>
    <t>amount</t>
  </si>
  <si>
    <t>date</t>
  </si>
  <si>
    <t>description</t>
  </si>
  <si>
    <t>debit account</t>
  </si>
  <si>
    <t>credit account</t>
  </si>
  <si>
    <t>assets</t>
  </si>
  <si>
    <t>accounts receivable</t>
  </si>
  <si>
    <t>national subsidy</t>
  </si>
  <si>
    <t>general fund</t>
  </si>
  <si>
    <t>income</t>
  </si>
  <si>
    <t>amazon</t>
  </si>
  <si>
    <t>full dues</t>
  </si>
  <si>
    <t>new members</t>
  </si>
  <si>
    <t>reinstating members</t>
  </si>
  <si>
    <t>corp subscriptions</t>
  </si>
  <si>
    <t>testing fees</t>
  </si>
  <si>
    <t>Amazon</t>
  </si>
  <si>
    <t>cash &amp; equivalents</t>
  </si>
  <si>
    <t>checking account x9750 - general</t>
  </si>
  <si>
    <t>liabilities</t>
  </si>
  <si>
    <t>outstanding checks</t>
  </si>
  <si>
    <t>expense</t>
  </si>
  <si>
    <t>newsletter</t>
  </si>
  <si>
    <t>postage</t>
  </si>
  <si>
    <t>storage</t>
  </si>
  <si>
    <t>area funds</t>
  </si>
  <si>
    <t>elac</t>
  </si>
  <si>
    <t>special events</t>
  </si>
  <si>
    <t>printing</t>
  </si>
  <si>
    <t>postmaster</t>
  </si>
  <si>
    <t>public storage rental</t>
  </si>
  <si>
    <t>n.p.e., inc. -- inv ?????</t>
  </si>
  <si>
    <t>checking account x7846 - rg</t>
  </si>
  <si>
    <t>accounts payable</t>
  </si>
  <si>
    <t>hollywood bowl 2012-13</t>
  </si>
  <si>
    <t>rg fund</t>
  </si>
  <si>
    <t>==========</t>
  </si>
  <si>
    <t>GROSS</t>
  </si>
  <si>
    <t>DEBITS</t>
  </si>
  <si>
    <t>CREDITS</t>
  </si>
  <si>
    <t>NET</t>
  </si>
  <si>
    <t>DEBIT</t>
  </si>
  <si>
    <t>CREDIT</t>
  </si>
  <si>
    <t>========</t>
  </si>
  <si>
    <t>scholarship fund</t>
  </si>
  <si>
    <t>hollywood bowl</t>
  </si>
  <si>
    <t>50th anniversary</t>
  </si>
  <si>
    <t>advertising</t>
  </si>
  <si>
    <t>AML</t>
  </si>
  <si>
    <t>newsletter printing</t>
  </si>
  <si>
    <t>picnics</t>
  </si>
  <si>
    <t>sfv</t>
  </si>
  <si>
    <t>dave felt scholarship</t>
  </si>
  <si>
    <t>glaam bod officer expenses</t>
  </si>
  <si>
    <t>misc.</t>
  </si>
  <si>
    <t>coastal</t>
  </si>
  <si>
    <t>credit union</t>
  </si>
  <si>
    <t>share draft</t>
  </si>
  <si>
    <t>hi-desert fund</t>
  </si>
  <si>
    <t>young m's</t>
  </si>
  <si>
    <t>tax prep. &amp; acctg.</t>
  </si>
  <si>
    <t>prepaid expenses</t>
  </si>
  <si>
    <t>entertainment</t>
  </si>
  <si>
    <t>d&amp;o insurance</t>
  </si>
  <si>
    <t>mensaphone</t>
  </si>
  <si>
    <t>michael wong - picnic</t>
  </si>
  <si>
    <t>michael wong - elac prob. jul</t>
  </si>
  <si>
    <t>mensa foundation - glaam scholarship</t>
  </si>
  <si>
    <t>michael wong - elac prob. aug</t>
  </si>
  <si>
    <t>post-pack-ship - 12 months rental for pasadena mailbox</t>
  </si>
  <si>
    <t>lojac/tomich - coastal</t>
  </si>
  <si>
    <t>michael wong - elac prob. sep</t>
  </si>
  <si>
    <t>hi-desert mensa - unspecified</t>
  </si>
  <si>
    <t>unidentified payee</t>
  </si>
  <si>
    <t>michael wong - elac prob. oct</t>
  </si>
  <si>
    <t>enrique de la cruz</t>
  </si>
  <si>
    <t>MensaPhone</t>
  </si>
  <si>
    <t>culturequest</t>
  </si>
  <si>
    <t>n.p.e.., inc. -- inv ?????</t>
  </si>
  <si>
    <t>depreciation</t>
  </si>
  <si>
    <t>equipment</t>
  </si>
  <si>
    <t>projector &amp; screen (2/19/10)</t>
  </si>
  <si>
    <t>awards</t>
  </si>
  <si>
    <t>testing</t>
  </si>
  <si>
    <t>proctor expenses</t>
  </si>
  <si>
    <t>dividend on 'main share'</t>
  </si>
  <si>
    <t>hi-desert</t>
  </si>
  <si>
    <t>dividends</t>
  </si>
  <si>
    <t>main share</t>
  </si>
  <si>
    <t>subscriptions</t>
  </si>
  <si>
    <t>unidentified deposit - credit account guessed</t>
  </si>
  <si>
    <t>atm cash deposit</t>
  </si>
  <si>
    <t>undeposited checks</t>
  </si>
  <si>
    <t>rg operating income</t>
  </si>
  <si>
    <t>registration</t>
  </si>
  <si>
    <t>paypal fees</t>
  </si>
  <si>
    <t>field trips</t>
  </si>
  <si>
    <t>pub crawl</t>
  </si>
  <si>
    <t>van tour</t>
  </si>
  <si>
    <t>tastings</t>
  </si>
  <si>
    <t>registration refunds</t>
  </si>
  <si>
    <t>deposits in transit</t>
  </si>
  <si>
    <t>check payments</t>
  </si>
  <si>
    <t>cash</t>
  </si>
  <si>
    <t>rg treasurer</t>
  </si>
  <si>
    <t>rg operating expense</t>
  </si>
  <si>
    <t>hospitality</t>
  </si>
  <si>
    <t>rg non-operating income</t>
  </si>
  <si>
    <t>donations</t>
  </si>
  <si>
    <t>d sagray</t>
  </si>
  <si>
    <t>CopyHub - 250 printed programs @ $1 plus 9% sales tax</t>
  </si>
  <si>
    <t>starter door cash</t>
  </si>
  <si>
    <t>rg non-operating expense</t>
  </si>
  <si>
    <t>m wong</t>
  </si>
  <si>
    <t>hotel</t>
  </si>
  <si>
    <t>meetings</t>
  </si>
  <si>
    <t>supplies</t>
  </si>
  <si>
    <t>paypal deposits</t>
  </si>
  <si>
    <t>m walker</t>
  </si>
  <si>
    <t>Serena Sagray - Girl Scout cookies for hospitality</t>
  </si>
  <si>
    <t>hollywood bowl 2013 - hansen #2524</t>
  </si>
  <si>
    <t>mailbox</t>
  </si>
  <si>
    <t>zzz misc.</t>
  </si>
  <si>
    <t>volunteer luncheons</t>
  </si>
  <si>
    <t>d felt</t>
  </si>
  <si>
    <t>r ham</t>
  </si>
  <si>
    <t>Hollywood Bowl receipts - RG ck#1346</t>
  </si>
  <si>
    <t>russell ham - newsletter management costs</t>
  </si>
  <si>
    <t>michael wong - elac prob. apr</t>
  </si>
  <si>
    <t>dave felt</t>
  </si>
  <si>
    <t>Deluxe Bus.Sys. Bus Prods</t>
  </si>
  <si>
    <t>michael wong - elac prob. may</t>
  </si>
  <si>
    <t>michael wong - elac prob. jun</t>
  </si>
  <si>
    <t>n.p.e., inc. -- inv 35190</t>
  </si>
  <si>
    <t>post-pack-ship - 1 month rental for pasadena mailbox</t>
  </si>
  <si>
    <t>Anthony Lojac - B on Boat</t>
  </si>
  <si>
    <t>Michael Wong - MensaPhone</t>
  </si>
  <si>
    <t>Michael Wong - ELAC Party</t>
  </si>
  <si>
    <t>Accounting Management Service -- GLAAM Acct'g 2013</t>
  </si>
  <si>
    <t>Greg Tomich - B on B</t>
  </si>
  <si>
    <t>News Publishers Press</t>
  </si>
  <si>
    <t>Dlx For Business Bus Prods</t>
  </si>
  <si>
    <t>High Desert [sic] Mensa - Hi Desert 1/2 year [ck had 2013]</t>
  </si>
  <si>
    <t>AON Association Services - D&amp;O Insurance [ck had 2013]</t>
  </si>
  <si>
    <t>Brian Madsen - Newsletter Distant Mailings</t>
  </si>
  <si>
    <t>News Publishers Press - N.P.E. - Invoice #00035889</t>
  </si>
  <si>
    <t>Michael Wong - ELAC 1-14</t>
  </si>
  <si>
    <t>USPS - newsletter mailing</t>
  </si>
  <si>
    <t>News Publishers Press - Newsletter [ck had 2-28-31]</t>
  </si>
  <si>
    <t>Brian Madsen - Mensa signs</t>
  </si>
  <si>
    <t>Brian Madsen - H'wood Bowl tix</t>
  </si>
  <si>
    <t>Katie Tseng &amp; Louise Williams - Thank you! [Pilgrim Towers]</t>
  </si>
  <si>
    <t>Michael Wong - MensaPhone [1019 = void]</t>
  </si>
  <si>
    <t>Greg Tomich - B on Boat</t>
  </si>
  <si>
    <t>Greg Tomich - Boat trip</t>
  </si>
  <si>
    <t>News Publishers Press / N.P.E. Inc</t>
  </si>
  <si>
    <t>Jennifer Carter - Young M's</t>
  </si>
  <si>
    <t>n.p.e.., inc. -- inv 35190</t>
  </si>
  <si>
    <t>n.p.e.., inc. -- inv 35889 -- ck#1010</t>
  </si>
  <si>
    <t>usps - ck#1011</t>
  </si>
  <si>
    <t>pilgrim towers - ck#1015</t>
  </si>
  <si>
    <t>n.p.e.., inc. -- inv ????? -- ck#1016</t>
  </si>
  <si>
    <t>ck#1025 to madeline walker</t>
  </si>
  <si>
    <t>n.p.e.., inc. -- inv ????? -- ck#1029</t>
  </si>
  <si>
    <t>report submitted on 5/3/14</t>
  </si>
  <si>
    <t>for feb &amp; mar, receipts submitted 5/3/14</t>
  </si>
  <si>
    <t>Print Shack - DAMN 35.3 printing</t>
  </si>
  <si>
    <t>DAMN 35.3 postage</t>
  </si>
  <si>
    <t>Print Shack - DAMN 35.4 printing</t>
  </si>
  <si>
    <t>atm check deposit - hollywood bowl 2013 - wayne #3782</t>
  </si>
  <si>
    <t>atm check deposit - hollywood bowl 2013 - schwab #102431</t>
  </si>
  <si>
    <t>chase transfer - hollywood bowl 2013 - unspecified but guessing madsen</t>
  </si>
  <si>
    <t>deposit - hollywood bowl 2013 - winkler #2211</t>
  </si>
  <si>
    <t>deposit - hollywood bowl 2013 - sagray #555</t>
  </si>
  <si>
    <t>deposit - hollywood bowl 2013 - rich #9184</t>
  </si>
  <si>
    <t>atm check deposit - clearing geer a/r - center for women's well being #3188</t>
  </si>
  <si>
    <t>remote online deposit - hollywood bowl 2013 - dykes #168</t>
  </si>
  <si>
    <t>paypal transfer</t>
  </si>
  <si>
    <t>atm check deposit - hollywood bowl 2013 - moravec #3090</t>
  </si>
  <si>
    <t>atm check deposit - hollywood bowl 2013 - novitz #1017</t>
  </si>
  <si>
    <t>atm check deposit - hollywood bowl 2013 - gonzales #1453</t>
  </si>
  <si>
    <t>atm check deposit - hollywood bowl 2013 - newman #8482</t>
  </si>
  <si>
    <t>chase transfer - rg2014 - madsen</t>
  </si>
  <si>
    <t>atm check deposit - lancaster/walker/bickel/elliott</t>
  </si>
  <si>
    <t>atm check deposit - save./bere./nolan/veno./mart./matt./ryan/chew/stil.</t>
  </si>
  <si>
    <t>atm check deposit - wylie/taube/smith</t>
  </si>
  <si>
    <t>atm check deposit - mueller/mertzel/siegel/brunell/burg/fenig/berte/weres</t>
  </si>
  <si>
    <t>atm check deposit - lampenfeld/powell/streeter</t>
  </si>
  <si>
    <t>atm check deposit - hedge/dosse/rich/rosoff/young/brennan/smith/hamilton</t>
  </si>
  <si>
    <t>bank error on young check</t>
  </si>
  <si>
    <t>chase transfer - madsen tastings</t>
  </si>
  <si>
    <t>atm ck dep - shankle/brotemarkle/lindenblatt/richards/huber/dyer/malave/lytle</t>
  </si>
  <si>
    <t>atm check deposit - cleaves/isaacson/lockhart/schneider</t>
  </si>
  <si>
    <t>hollywood bowl - buss x 2 - ck #1429</t>
  </si>
  <si>
    <t>hollywood bowl - hughes - ck #4684</t>
  </si>
  <si>
    <t>hollywood bowl - madsen - chase transfer</t>
  </si>
  <si>
    <t>atm check deposit - donation and all other rg2014-related</t>
  </si>
  <si>
    <t>atm check deposit - hollywood bowl - ball-brown</t>
  </si>
  <si>
    <t>atm check deposit - hollywood bowl - brunell-hamilton-gisler</t>
  </si>
  <si>
    <t>atm cash deposit - hollywood bowl - unspecified</t>
  </si>
  <si>
    <t>atm check deposit - hollywood bowl - lyons(&amp;arredondo)-messinger</t>
  </si>
  <si>
    <t>bank charges/errors</t>
  </si>
  <si>
    <t>card purchase - hollywood bowl - cushions for chicago</t>
  </si>
  <si>
    <t>card purchase - hollywood bowl - cushions for tchaikovsky</t>
  </si>
  <si>
    <t>Michael Wong - Costco - chicken/hummus/chips for committee mtg</t>
  </si>
  <si>
    <t>Marriott Warner Center - deposit</t>
  </si>
  <si>
    <t>return of streeter check - closed account</t>
  </si>
  <si>
    <t>deposit item returned fee</t>
  </si>
  <si>
    <t>Giovanni Ristorante - Sat dinner</t>
  </si>
  <si>
    <t>El Pollo Loco - Sun dinner</t>
  </si>
  <si>
    <t>P.F. Chang's - load-out meeting</t>
  </si>
  <si>
    <t>marriott warner center - applying deposit from 11/15/2013</t>
  </si>
  <si>
    <t>cash bar - Saturday night</t>
  </si>
  <si>
    <t>Sunday brunch</t>
  </si>
  <si>
    <t>bartender fee - Sunday night</t>
  </si>
  <si>
    <t>Calabasas rental - first 500 by Elliott debit card, balance by Madsen debit card</t>
  </si>
  <si>
    <t>audio-visual for Ventura I/II</t>
  </si>
  <si>
    <t>32 day passes - charged to StaRGazers suite 2/17</t>
  </si>
  <si>
    <t>Committee parking charged to StaRGazers suite 2/13</t>
  </si>
  <si>
    <t>Committee parking charged to StaRGazers suite 2/14</t>
  </si>
  <si>
    <t>Committee parking charged to StaRGazers suite 2/15</t>
  </si>
  <si>
    <t>Committee parking charged to StaRGazers suite 2/16</t>
  </si>
  <si>
    <t>Committee passes - on Marriott bill as J Sagray incidental</t>
  </si>
  <si>
    <t>Sagray 2/13</t>
  </si>
  <si>
    <t>Sagray 2/14</t>
  </si>
  <si>
    <t>Sagray 2/15</t>
  </si>
  <si>
    <t>Sagray 2/16</t>
  </si>
  <si>
    <t>Sagray - 3 room-nights (2/14-16)</t>
  </si>
  <si>
    <t>Hanne - 1 room-night - on Marriott bill</t>
  </si>
  <si>
    <t>Desiree Sagray - reimb for Trader Joe's hosp. - beer-wine-chocolate</t>
  </si>
  <si>
    <t>Desiree Sagray - cheese tastings</t>
  </si>
  <si>
    <t>Desiree Sagray - Domino's</t>
  </si>
  <si>
    <t>Dan Burg - GLAAM RG2014 refund</t>
  </si>
  <si>
    <t>Deluxe - check printing charge</t>
  </si>
  <si>
    <t>Jana Bickel - Lone Star reimbursement</t>
  </si>
  <si>
    <t>Andrew Lampenfeld - RG2014 cancellation</t>
  </si>
  <si>
    <t>Andrea Nolan - comping RG2014 retroactively</t>
  </si>
  <si>
    <t>Jonathan Elliott - Vons (34.76), Nicole's (147.65), Jon/Dez food sale (-105), Dez brunch (-50)</t>
  </si>
  <si>
    <t>Sharon Dannels - RG2014 cancellation</t>
  </si>
  <si>
    <t>Jana Bickel - Office Depot (26.15), tea tasting refund</t>
  </si>
  <si>
    <t>meals - saturday dinner</t>
  </si>
  <si>
    <t>meals - sunday dinner</t>
  </si>
  <si>
    <t>load-out - menu items</t>
  </si>
  <si>
    <t>load-out - beverages</t>
  </si>
  <si>
    <t>meeting rooms</t>
  </si>
  <si>
    <t>food&amp;beverage</t>
  </si>
  <si>
    <t>meeting rooms - fri</t>
  </si>
  <si>
    <t>meeting rooms - sat</t>
  </si>
  <si>
    <t>meeting rooms - sun</t>
  </si>
  <si>
    <t>meeting rooms - mon</t>
  </si>
  <si>
    <t>parking - day passes</t>
  </si>
  <si>
    <t>parking - night passes</t>
  </si>
  <si>
    <t>suites - stargazers</t>
  </si>
  <si>
    <t>suites - storage</t>
  </si>
  <si>
    <t>suites - pub crawl</t>
  </si>
  <si>
    <t>elliott/sagray</t>
  </si>
  <si>
    <t>j bickel</t>
  </si>
  <si>
    <t>cash payments</t>
  </si>
  <si>
    <t>Half FrSa @ $75 1/22+</t>
  </si>
  <si>
    <t>Full @ $129 after 1/21</t>
  </si>
  <si>
    <t>kids track</t>
  </si>
  <si>
    <t>sunday brunch</t>
  </si>
  <si>
    <t>at door</t>
  </si>
  <si>
    <t>food/beverage sale</t>
  </si>
  <si>
    <t>cheese-comparative</t>
  </si>
  <si>
    <t>cheese-aged</t>
  </si>
  <si>
    <t>freeland van refund</t>
  </si>
  <si>
    <t>taube refund</t>
  </si>
  <si>
    <t>siegel refund</t>
  </si>
  <si>
    <t>brunell refund</t>
  </si>
  <si>
    <t>weres refund</t>
  </si>
  <si>
    <t>akin refund</t>
  </si>
  <si>
    <t>davis refund</t>
  </si>
  <si>
    <t>johnson refund</t>
  </si>
  <si>
    <t>duplication of partial refund of knauf overpayment on sunday brunch - full 2.5 previously refunded on paypal but we didn't know it at the door</t>
  </si>
  <si>
    <t>tryon imax refund</t>
  </si>
  <si>
    <t>doc&amp;stumpy - burlesque</t>
  </si>
  <si>
    <t>yvonne larson - jazz</t>
  </si>
  <si>
    <t>unidentified vendors - comedy</t>
  </si>
  <si>
    <t>clearing geer a/r - center for women's well being #3188</t>
  </si>
  <si>
    <t>hollywood bowl 2013 - wayne #3782</t>
  </si>
  <si>
    <t>hollywood bowl 2013 - schwab #102431</t>
  </si>
  <si>
    <t>hollywood bowl 2013 - Buss</t>
  </si>
  <si>
    <t>hollywood bowl 2013 - Almeleh x 4, Walker x 4, Elliott x 2</t>
  </si>
  <si>
    <t>hollywood bowl 2013 - Walker - 32 for Chicago</t>
  </si>
  <si>
    <t>hollywood bowl 2013 - moravec #3090</t>
  </si>
  <si>
    <t>clearing Walker A/R from July</t>
  </si>
  <si>
    <t>hollywood bowl 2013 - Walker - 8 for Tchaikovsky</t>
  </si>
  <si>
    <t>Full @ $99 thru 12/7</t>
  </si>
  <si>
    <t>rg2014 - kallenborn-bolden</t>
  </si>
  <si>
    <t>rg2014 - wylie</t>
  </si>
  <si>
    <t>rg2014 - newman</t>
  </si>
  <si>
    <t>pre-payment</t>
  </si>
  <si>
    <t>rg2014 - gordon</t>
  </si>
  <si>
    <t>rg2014 - lovett</t>
  </si>
  <si>
    <t>rg2014 - savenye/newman - savenye #3981</t>
  </si>
  <si>
    <t>rg2014 - shankle/brotemarkle</t>
  </si>
  <si>
    <t>rg2014 - berend - Second Story check #0437</t>
  </si>
  <si>
    <t>rg2014 - nolan</t>
  </si>
  <si>
    <t>rg2014 - geer</t>
  </si>
  <si>
    <t>rg2014 - venola/mallory #2720</t>
  </si>
  <si>
    <t>rg2014 - venola/mallory (based on early form with $5 rate) #2720</t>
  </si>
  <si>
    <t>rg2014 - hulander</t>
  </si>
  <si>
    <t>rg2014 - greengard/greengard</t>
  </si>
  <si>
    <t>rg2014 - uebelacker</t>
  </si>
  <si>
    <t>rg2014 - clarion</t>
  </si>
  <si>
    <t>aged</t>
  </si>
  <si>
    <t>rg2014 - uebelacker/clarion</t>
  </si>
  <si>
    <t>rg2014 - uebelacker/clarion (canceled tea tasting)</t>
  </si>
  <si>
    <t>rg2014 - martsch/siskind #1157</t>
  </si>
  <si>
    <t>rg2014 - lancaster/frey</t>
  </si>
  <si>
    <t>rg2014 - lancaster</t>
  </si>
  <si>
    <t>comparative</t>
  </si>
  <si>
    <t>lancaster #319</t>
  </si>
  <si>
    <t>rg2014 - madsen x 5</t>
  </si>
  <si>
    <t>rg2014 - madsen</t>
  </si>
  <si>
    <t>rg2014 - walker/walker</t>
  </si>
  <si>
    <t>rg2014 - bickel/lindenmeyer</t>
  </si>
  <si>
    <t>rg2014 - bickel (canceled tea tasting)</t>
  </si>
  <si>
    <t>rg2014 - gonzales</t>
  </si>
  <si>
    <t>rg2014 - dannels (canceled 1/21/14)</t>
  </si>
  <si>
    <t>rg2014 - cier</t>
  </si>
  <si>
    <t>rg2014 - geffner</t>
  </si>
  <si>
    <t>rg2014 - underwood</t>
  </si>
  <si>
    <t>rg2014 - mattson/mattson #1199</t>
  </si>
  <si>
    <t>rg2014 - chew</t>
  </si>
  <si>
    <t>rg2014 - ryan #1274</t>
  </si>
  <si>
    <t>chew #4334</t>
  </si>
  <si>
    <t>walker #4390</t>
  </si>
  <si>
    <t>bickel #4375</t>
  </si>
  <si>
    <t>rg2014 - stillson/stillson</t>
  </si>
  <si>
    <t>stillson #1426</t>
  </si>
  <si>
    <t>rg2014 - elliott</t>
  </si>
  <si>
    <t>elliott #199</t>
  </si>
  <si>
    <t>rg2014 - herbertson</t>
  </si>
  <si>
    <t>org meetings</t>
  </si>
  <si>
    <t>Costco - chicken/hummus/chips for com mtg</t>
  </si>
  <si>
    <t>rg2014 - taube #2080</t>
  </si>
  <si>
    <t>rg2014 - hughes</t>
  </si>
  <si>
    <t>rg2014 - tryon</t>
  </si>
  <si>
    <t>rg2014 - arredondo</t>
  </si>
  <si>
    <t>rg2014 - martin</t>
  </si>
  <si>
    <t>rg2014 - kagel</t>
  </si>
  <si>
    <t>rg2014 - lanaro</t>
  </si>
  <si>
    <t>rg2014 - mueller/kime</t>
  </si>
  <si>
    <t>mueller #322</t>
  </si>
  <si>
    <t>rg2014 - siegel #9438</t>
  </si>
  <si>
    <t>fenig #161</t>
  </si>
  <si>
    <t>rg2014 - hay</t>
  </si>
  <si>
    <t>rg2014 - zapanta</t>
  </si>
  <si>
    <t>rg2014 - fenig</t>
  </si>
  <si>
    <t>rg2014 - weres #153</t>
  </si>
  <si>
    <t>rg2014 - weres #153 (canceled tea tasting)</t>
  </si>
  <si>
    <t>rg2014 - b smith (w/ m scott) #1666</t>
  </si>
  <si>
    <t>rg2014 - b smith (w/ m scott, later transferred) #1666</t>
  </si>
  <si>
    <t>rg2014 - johnson</t>
  </si>
  <si>
    <t>rg2014 - johnson - overpayment per MWkr</t>
  </si>
  <si>
    <t>rg2014 - brunell #4199</t>
  </si>
  <si>
    <t>rg2014 - brunell #4199 (canceled tea tasting)</t>
  </si>
  <si>
    <t>rg2014 - burg x 4 #3902</t>
  </si>
  <si>
    <t>rg2014 - burg x 2 #3902</t>
  </si>
  <si>
    <t>rg2014 - burg x 3 #3902</t>
  </si>
  <si>
    <t>Full @ $119 thru 1/21</t>
  </si>
  <si>
    <t>rg2014 - berte #7056</t>
  </si>
  <si>
    <t>rg2014 - mertzel x 3 (+ parent) #2629</t>
  </si>
  <si>
    <t>rg2014 - k levine</t>
  </si>
  <si>
    <t>rg2014 - akin</t>
  </si>
  <si>
    <t>rg2014 - akin (canceled tea tasting)</t>
  </si>
  <si>
    <t>rg2014 - m miller</t>
  </si>
  <si>
    <t>rg2014 - freeland</t>
  </si>
  <si>
    <t>rg2014 - cleaves/nagasaka #338</t>
  </si>
  <si>
    <t>rg2014 - eichorn</t>
  </si>
  <si>
    <t>rg2014 - isaacson #7134</t>
  </si>
  <si>
    <t>Half FrSa $69 thru 1/21</t>
  </si>
  <si>
    <t>rg2014 - lockhart #8870</t>
  </si>
  <si>
    <t>rg2014 - schneider #8343</t>
  </si>
  <si>
    <t>registrar</t>
  </si>
  <si>
    <t>lone star - badge holders</t>
  </si>
  <si>
    <t>rg2014 - jones/sheldon</t>
  </si>
  <si>
    <t>rg2014 - jones/sheldon (canceled tea tasting)</t>
  </si>
  <si>
    <t>johnson payment</t>
  </si>
  <si>
    <t>rg2014 - davis</t>
  </si>
  <si>
    <t>rg2014 - davis (canceled tea tasting)</t>
  </si>
  <si>
    <t>rg2014 - lampenfeld #1377</t>
  </si>
  <si>
    <t>rg2014 - powell/powell #1030</t>
  </si>
  <si>
    <t>rg2014 - mcfarren</t>
  </si>
  <si>
    <t>rg2014 - streeter/calitri - streeter #106</t>
  </si>
  <si>
    <t>rg2014 - lytle</t>
  </si>
  <si>
    <t>rg2014 - lewis</t>
  </si>
  <si>
    <t>rg2014 - rhodes</t>
  </si>
  <si>
    <t>rg2014 - k&amp;l smith - paypal c/o beaded trinkets</t>
  </si>
  <si>
    <t>rg2014 - hedge - crystal view corporation #3932</t>
  </si>
  <si>
    <t>rg2014 - dosse #0073798092</t>
  </si>
  <si>
    <t>rg2014 - hebert</t>
  </si>
  <si>
    <t>rg2014 - rich #7562</t>
  </si>
  <si>
    <t>dannels cancellation</t>
  </si>
  <si>
    <t>refund service charge</t>
  </si>
  <si>
    <t>Half SuMo @ $65 1/22+</t>
  </si>
  <si>
    <t>rg2014 - k&amp;j miller</t>
  </si>
  <si>
    <t>rg2014 - rosoff #3566</t>
  </si>
  <si>
    <t>rg2014 - jones/young - young #516</t>
  </si>
  <si>
    <t>rg2014 - brennan #2035</t>
  </si>
  <si>
    <t>rg2014 - refund of burg registration</t>
  </si>
  <si>
    <t>office depot - badge inserts</t>
  </si>
  <si>
    <t>vons - 4 aged cheeses</t>
  </si>
  <si>
    <t>rg2014 - s smith #2523</t>
  </si>
  <si>
    <t>rg2014 - lippert (guest of s smith) - smith #2524</t>
  </si>
  <si>
    <t>rg2014 - burton</t>
  </si>
  <si>
    <t>rg2014 - hamilton #2757</t>
  </si>
  <si>
    <t>rg2014 - spearman - zero total payable</t>
  </si>
  <si>
    <t>rg2014 - burns - comped for gycom member</t>
  </si>
  <si>
    <t>rg2014 - parsons/parsons - comped for gycom members</t>
  </si>
  <si>
    <t>rg2014 - berend</t>
  </si>
  <si>
    <t>rg2014 - jo. levine</t>
  </si>
  <si>
    <t>rg2014 - ka. levine</t>
  </si>
  <si>
    <t>rg2014 - friedlander</t>
  </si>
  <si>
    <t>rg2014 - nigam (parekh)</t>
  </si>
  <si>
    <t>rg2014 - stillman</t>
  </si>
  <si>
    <t>rg2014 - knauf</t>
  </si>
  <si>
    <t>lampenfeld refund - broken leg</t>
  </si>
  <si>
    <t>The Meat House - cheeses</t>
  </si>
  <si>
    <t>Andrew's Cheese Shop - cheeses</t>
  </si>
  <si>
    <t>Cheesestore of Silverlake</t>
  </si>
  <si>
    <t>Cheese Store of Pasadena - cheeses</t>
  </si>
  <si>
    <t>groceries</t>
  </si>
  <si>
    <t>walkers</t>
  </si>
  <si>
    <t>costco - main thursday buy</t>
  </si>
  <si>
    <t>Bristol Farms - cheeses</t>
  </si>
  <si>
    <t>Nicole's Gourmet Foods - cheese etc.</t>
  </si>
  <si>
    <t>rg2014 - dietz &amp; guest</t>
  </si>
  <si>
    <t>rg2014 - you</t>
  </si>
  <si>
    <t>rg2014 - hanne</t>
  </si>
  <si>
    <t>rg2014 - sagray</t>
  </si>
  <si>
    <t>rg2014 - foster</t>
  </si>
  <si>
    <t>shankle #612</t>
  </si>
  <si>
    <t>brotemarkle #280</t>
  </si>
  <si>
    <t>meals - friday dinner</t>
  </si>
  <si>
    <t>domino's - des personal debit card</t>
  </si>
  <si>
    <t>trader joe's - chocolate</t>
  </si>
  <si>
    <t>beer</t>
  </si>
  <si>
    <t>trader joe's - main friday buy</t>
  </si>
  <si>
    <t>wine</t>
  </si>
  <si>
    <t>rg2014 - lindenblatt #3156</t>
  </si>
  <si>
    <t>rg2014 - richards #6108</t>
  </si>
  <si>
    <t>rg2014 - huber #922</t>
  </si>
  <si>
    <t>rg2014 - dyer #4400</t>
  </si>
  <si>
    <t>rg2014 - malave #349</t>
  </si>
  <si>
    <t>lewis - lytle #2550</t>
  </si>
  <si>
    <t>berend cancelling comparative</t>
  </si>
  <si>
    <t>mcfarren - dosse #0080119560</t>
  </si>
  <si>
    <t>greenberg #4471</t>
  </si>
  <si>
    <t>rg2014 - rowlan #6032</t>
  </si>
  <si>
    <t>rg2014 - mellinger (speaker shepherd)</t>
  </si>
  <si>
    <t>rg2014 - felt/carney #4864</t>
  </si>
  <si>
    <t>rg2014 - berman #804</t>
  </si>
  <si>
    <t>rg2014 - sanborn #1129</t>
  </si>
  <si>
    <t>doolittle #1150</t>
  </si>
  <si>
    <t>Whole Foods - breads for tastings</t>
  </si>
  <si>
    <t>Costco - returned items</t>
  </si>
  <si>
    <t>suites - van driver</t>
  </si>
  <si>
    <t>walker - providing 2nd room-night for j sagray at rg2014, using rate charged for pub-crawl room</t>
  </si>
  <si>
    <t>Costco - returned item</t>
  </si>
  <si>
    <t>hollywood bowl - ball-brown</t>
  </si>
  <si>
    <t>anonymous donation to offset rg2014 loss</t>
  </si>
  <si>
    <t>comping nolan retroactively per ds/mw</t>
  </si>
  <si>
    <t>rg2014 - writing off gonzales who never showed up</t>
  </si>
  <si>
    <t>Lee Stillman - brunch overpay</t>
  </si>
  <si>
    <t>Madeline Walker - clearing RG2014 a/p</t>
  </si>
  <si>
    <t>Carol Uebelacker - tea tasting refund</t>
  </si>
  <si>
    <t>reversing regis for k&amp;j miller from 1/23 a/c never showed</t>
  </si>
  <si>
    <t>discounts-committee</t>
  </si>
  <si>
    <t>discounts-drawings</t>
  </si>
  <si>
    <t>discounts-minors</t>
  </si>
  <si>
    <t>shankle registration balance</t>
  </si>
  <si>
    <t>tryon van tour</t>
  </si>
  <si>
    <t>lee registration via taube</t>
  </si>
  <si>
    <t>vukan registration</t>
  </si>
  <si>
    <t>leon/doten registration</t>
  </si>
  <si>
    <t>rhodes comparative</t>
  </si>
  <si>
    <t>khemka registration plus extras</t>
  </si>
  <si>
    <t>streeter ck replacement plus service charge</t>
  </si>
  <si>
    <t>calitri cheeses</t>
  </si>
  <si>
    <t>jacobs (!!) registration</t>
  </si>
  <si>
    <t>hansen/guest registration</t>
  </si>
  <si>
    <t>lovett comparative</t>
  </si>
  <si>
    <t>powe registration</t>
  </si>
  <si>
    <t>rhodes switching comp to aged</t>
  </si>
  <si>
    <t>jacobs aged</t>
  </si>
  <si>
    <t>dietz aged</t>
  </si>
  <si>
    <t>berend paying for aged, cancelling comp</t>
  </si>
  <si>
    <t>orzeck kt</t>
  </si>
  <si>
    <t>underwood brunch plus donation</t>
  </si>
  <si>
    <t>rajurkar kt</t>
  </si>
  <si>
    <t>doolittle kt</t>
  </si>
  <si>
    <t>parsons kt</t>
  </si>
  <si>
    <t>bajaj/bajaj kt</t>
  </si>
  <si>
    <t>brodie kt</t>
  </si>
  <si>
    <t>lanaro comparative</t>
  </si>
  <si>
    <t>sahi kt</t>
  </si>
  <si>
    <t>leftover sale - total pledges - see notes for details</t>
  </si>
  <si>
    <t>leftover sale - unredeemed pledges - desiree</t>
  </si>
  <si>
    <t>leftover sale - unredeemed pledges - jonathan</t>
  </si>
  <si>
    <t>c jones refund [duplicated by ck1404 later voided]</t>
  </si>
  <si>
    <t>GLAAM ck#2667 - Lindsay Ross - Death Valley Campout [Campground Fee]</t>
  </si>
  <si>
    <t>zzz other</t>
  </si>
  <si>
    <t>stationery</t>
  </si>
  <si>
    <t>ck #2684 - Greg Tomich - stamps, paper, envelopes, etc.</t>
  </si>
  <si>
    <t>Lindsay Ross - Death Valley Campground [$36ea x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</si>
</sst>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44" fontId="0" fillId="0" borderId="0" xfId="2" applyFont="1"/>
    <xf numFmtId="14" fontId="0" fillId="0" borderId="0" xfId="0" applyNumberFormat="1"/>
    <xf numFmtId="0" fontId="0" fillId="0" borderId="0" xfId="0" quotePrefix="1" applyAlignment="1">
      <alignment horizontal="center"/>
    </xf>
    <xf numFmtId="43" fontId="0" fillId="0" borderId="0" xfId="1" applyFont="1"/>
    <xf numFmtId="43" fontId="0" fillId="0" borderId="1" xfId="1" applyFont="1" applyBorder="1"/>
    <xf numFmtId="0" fontId="0" fillId="0" borderId="1" xfId="0" applyBorder="1"/>
    <xf numFmtId="0" fontId="0" fillId="0" borderId="1" xfId="0" applyFill="1" applyBorder="1"/>
    <xf numFmtId="44" fontId="3" fillId="0" borderId="0" xfId="4" applyFont="1" applyFill="1"/>
    <xf numFmtId="14" fontId="0" fillId="0" borderId="0" xfId="0" applyNumberFormat="1" applyFill="1"/>
    <xf numFmtId="44" fontId="0" fillId="0" borderId="0" xfId="4" applyFont="1" applyFill="1"/>
    <xf numFmtId="164" fontId="2" fillId="0" borderId="0" xfId="0" applyNumberFormat="1" applyFont="1" applyFill="1"/>
    <xf numFmtId="0" fontId="0" fillId="0" borderId="0" xfId="0" applyFill="1" applyBorder="1"/>
    <xf numFmtId="164" fontId="0" fillId="0" borderId="0" xfId="0" applyNumberFormat="1"/>
    <xf numFmtId="44" fontId="0" fillId="0" borderId="0" xfId="4" applyFont="1"/>
    <xf numFmtId="164" fontId="0" fillId="0" borderId="0" xfId="0" applyNumberFormat="1" applyFill="1"/>
    <xf numFmtId="0" fontId="2" fillId="0" borderId="0" xfId="5"/>
    <xf numFmtId="14" fontId="2" fillId="0" borderId="0" xfId="5" applyNumberFormat="1"/>
    <xf numFmtId="0" fontId="0" fillId="0" borderId="0" xfId="0" quotePrefix="1" applyFill="1" applyBorder="1" applyAlignment="1">
      <alignment horizontal="left"/>
    </xf>
    <xf numFmtId="43" fontId="0" fillId="0" borderId="0" xfId="1" applyFont="1" applyBorder="1"/>
    <xf numFmtId="0" fontId="0" fillId="0" borderId="0" xfId="0" applyBorder="1"/>
    <xf numFmtId="0" fontId="0" fillId="0" borderId="0" xfId="0" quotePrefix="1" applyBorder="1" applyAlignment="1">
      <alignment horizontal="left"/>
    </xf>
    <xf numFmtId="14" fontId="0" fillId="0" borderId="0" xfId="0" applyNumberFormat="1" applyFill="1" applyBorder="1"/>
    <xf numFmtId="0" fontId="2" fillId="0" borderId="0" xfId="3"/>
    <xf numFmtId="14" fontId="2" fillId="0" borderId="0" xfId="3" applyNumberFormat="1"/>
    <xf numFmtId="0" fontId="2" fillId="0" borderId="0" xfId="3" applyFill="1"/>
    <xf numFmtId="44" fontId="2" fillId="0" borderId="0" xfId="4" applyFont="1" applyFill="1"/>
    <xf numFmtId="0" fontId="2" fillId="0" borderId="0" xfId="5" applyFill="1"/>
    <xf numFmtId="164" fontId="0" fillId="0" borderId="0" xfId="0" applyNumberFormat="1" applyFill="1" applyBorder="1"/>
    <xf numFmtId="164" fontId="0" fillId="0" borderId="0" xfId="0" applyNumberFormat="1" applyAlignment="1">
      <alignment vertical="center"/>
    </xf>
    <xf numFmtId="0" fontId="2" fillId="0" borderId="0" xfId="0" applyFont="1"/>
    <xf numFmtId="0" fontId="2" fillId="0" borderId="0" xfId="0" quotePrefix="1" applyFont="1" applyAlignment="1">
      <alignment horizontal="left"/>
    </xf>
    <xf numFmtId="44" fontId="2" fillId="0" borderId="0" xfId="4"/>
    <xf numFmtId="0" fontId="2" fillId="0" borderId="0" xfId="5" quotePrefix="1" applyFill="1" applyAlignment="1">
      <alignment horizontal="left"/>
    </xf>
    <xf numFmtId="0" fontId="0" fillId="0" borderId="0" xfId="0" quotePrefix="1" applyNumberFormat="1" applyFill="1" applyAlignment="1">
      <alignment horizontal="left"/>
    </xf>
    <xf numFmtId="14" fontId="2" fillId="0" borderId="0" xfId="5" applyNumberFormat="1" applyFill="1"/>
    <xf numFmtId="0" fontId="2" fillId="0" borderId="0" xfId="5" quotePrefix="1" applyAlignment="1">
      <alignment horizontal="left"/>
    </xf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2"/>
  <sheetViews>
    <sheetView zoomScale="80" zoomScaleNormal="80" workbookViewId="0">
      <pane ySplit="1" topLeftCell="A312" activePane="bottomLeft" state="frozen"/>
      <selection pane="bottomLeft" activeCell="M318" sqref="M318"/>
    </sheetView>
  </sheetViews>
  <sheetFormatPr defaultRowHeight="15" x14ac:dyDescent="0.25"/>
  <cols>
    <col min="1" max="1" width="15.140625" bestFit="1" customWidth="1"/>
    <col min="2" max="2" width="12.42578125" style="5" bestFit="1" customWidth="1"/>
    <col min="3" max="3" width="14.5703125" bestFit="1" customWidth="1"/>
    <col min="4" max="4" width="22.28515625" bestFit="1" customWidth="1"/>
    <col min="5" max="5" width="33.5703125" bestFit="1" customWidth="1"/>
    <col min="6" max="6" width="21.5703125" bestFit="1" customWidth="1"/>
    <col min="8" max="8" width="15" bestFit="1" customWidth="1"/>
    <col min="9" max="9" width="20.85546875" bestFit="1" customWidth="1"/>
    <col min="10" max="10" width="33.5703125" bestFit="1" customWidth="1"/>
    <col min="11" max="11" width="22" bestFit="1" customWidth="1"/>
    <col min="13" max="13" width="4.140625" customWidth="1"/>
  </cols>
  <sheetData>
    <row r="1" spans="1:13" x14ac:dyDescent="0.25">
      <c r="A1" t="s">
        <v>0</v>
      </c>
      <c r="B1" s="5" t="s">
        <v>1</v>
      </c>
      <c r="C1" s="1" t="s">
        <v>3</v>
      </c>
      <c r="H1" s="1" t="s">
        <v>4</v>
      </c>
      <c r="M1" t="s">
        <v>2</v>
      </c>
    </row>
    <row r="2" spans="1:13" x14ac:dyDescent="0.25">
      <c r="A2" s="2">
        <v>129</v>
      </c>
      <c r="B2" s="20">
        <v>41395</v>
      </c>
      <c r="C2" s="2" t="s">
        <v>5</v>
      </c>
      <c r="D2" s="2" t="s">
        <v>17</v>
      </c>
      <c r="E2" s="3" t="s">
        <v>92</v>
      </c>
      <c r="F2" s="2" t="s">
        <v>35</v>
      </c>
      <c r="G2" s="30"/>
      <c r="H2" t="s">
        <v>5</v>
      </c>
      <c r="I2" t="s">
        <v>6</v>
      </c>
      <c r="J2" s="2" t="s">
        <v>117</v>
      </c>
      <c r="K2" t="s">
        <v>35</v>
      </c>
      <c r="L2" s="30"/>
      <c r="M2" t="s">
        <v>279</v>
      </c>
    </row>
    <row r="3" spans="1:13" x14ac:dyDescent="0.25">
      <c r="A3" s="2">
        <v>60</v>
      </c>
      <c r="B3" s="18">
        <v>41395</v>
      </c>
      <c r="C3" s="2" t="s">
        <v>19</v>
      </c>
      <c r="D3" s="2" t="s">
        <v>17</v>
      </c>
      <c r="E3" s="2" t="s">
        <v>20</v>
      </c>
      <c r="F3" s="2" t="s">
        <v>35</v>
      </c>
      <c r="G3" s="2"/>
      <c r="H3" t="s">
        <v>5</v>
      </c>
      <c r="I3" t="s">
        <v>17</v>
      </c>
      <c r="J3" t="s">
        <v>32</v>
      </c>
      <c r="K3" t="s">
        <v>35</v>
      </c>
      <c r="M3" t="s">
        <v>119</v>
      </c>
    </row>
    <row r="4" spans="1:13" x14ac:dyDescent="0.25">
      <c r="A4" s="2">
        <v>52.19</v>
      </c>
      <c r="B4" s="12">
        <v>41398</v>
      </c>
      <c r="C4" s="2" t="s">
        <v>21</v>
      </c>
      <c r="D4" s="2" t="s">
        <v>25</v>
      </c>
      <c r="E4" s="2" t="s">
        <v>26</v>
      </c>
      <c r="F4" s="2"/>
      <c r="G4" s="2"/>
      <c r="H4" t="s">
        <v>5</v>
      </c>
      <c r="I4" t="s">
        <v>17</v>
      </c>
      <c r="J4" t="s">
        <v>18</v>
      </c>
      <c r="K4" t="s">
        <v>8</v>
      </c>
      <c r="M4" t="s">
        <v>128</v>
      </c>
    </row>
    <row r="5" spans="1:13" x14ac:dyDescent="0.25">
      <c r="A5" s="2">
        <v>86</v>
      </c>
      <c r="B5" s="12">
        <v>41400</v>
      </c>
      <c r="C5" s="2" t="s">
        <v>21</v>
      </c>
      <c r="D5" s="2" t="s">
        <v>8</v>
      </c>
      <c r="E5" s="2" t="s">
        <v>24</v>
      </c>
      <c r="F5" s="2"/>
      <c r="G5" s="2"/>
      <c r="H5" t="s">
        <v>5</v>
      </c>
      <c r="I5" t="s">
        <v>17</v>
      </c>
      <c r="J5" t="s">
        <v>18</v>
      </c>
      <c r="K5" t="s">
        <v>8</v>
      </c>
      <c r="M5" t="s">
        <v>30</v>
      </c>
    </row>
    <row r="6" spans="1:13" x14ac:dyDescent="0.25">
      <c r="A6" s="2">
        <v>473.61</v>
      </c>
      <c r="B6" s="14">
        <v>41400</v>
      </c>
      <c r="C6" s="2" t="s">
        <v>19</v>
      </c>
      <c r="D6" s="2" t="s">
        <v>33</v>
      </c>
      <c r="E6" s="2" t="s">
        <v>125</v>
      </c>
      <c r="F6" s="2" t="s">
        <v>8</v>
      </c>
      <c r="G6" s="2"/>
      <c r="H6" t="s">
        <v>5</v>
      </c>
      <c r="I6" t="s">
        <v>17</v>
      </c>
      <c r="J6" t="s">
        <v>18</v>
      </c>
      <c r="K6" t="s">
        <v>8</v>
      </c>
      <c r="M6" t="s">
        <v>127</v>
      </c>
    </row>
    <row r="7" spans="1:13" x14ac:dyDescent="0.25">
      <c r="A7" s="2">
        <v>64</v>
      </c>
      <c r="B7" s="18">
        <v>41400</v>
      </c>
      <c r="C7" t="s">
        <v>5</v>
      </c>
      <c r="D7" t="s">
        <v>17</v>
      </c>
      <c r="E7" t="s">
        <v>32</v>
      </c>
      <c r="F7" t="s">
        <v>8</v>
      </c>
      <c r="H7" s="2" t="s">
        <v>5</v>
      </c>
      <c r="I7" s="2" t="s">
        <v>17</v>
      </c>
      <c r="J7" s="3" t="s">
        <v>92</v>
      </c>
      <c r="K7" s="2" t="s">
        <v>8</v>
      </c>
      <c r="M7" t="s">
        <v>120</v>
      </c>
    </row>
    <row r="8" spans="1:13" x14ac:dyDescent="0.25">
      <c r="A8" s="2">
        <v>621.36</v>
      </c>
      <c r="B8" s="12">
        <v>41403</v>
      </c>
      <c r="C8" s="2" t="s">
        <v>19</v>
      </c>
      <c r="D8" s="2" t="s">
        <v>33</v>
      </c>
      <c r="E8" s="2" t="s">
        <v>49</v>
      </c>
      <c r="F8" s="2" t="s">
        <v>8</v>
      </c>
      <c r="G8" s="2"/>
      <c r="H8" t="s">
        <v>5</v>
      </c>
      <c r="I8" t="s">
        <v>17</v>
      </c>
      <c r="J8" t="s">
        <v>18</v>
      </c>
      <c r="K8" t="s">
        <v>8</v>
      </c>
      <c r="M8" t="s">
        <v>31</v>
      </c>
    </row>
    <row r="9" spans="1:13" x14ac:dyDescent="0.25">
      <c r="A9" s="2">
        <v>12</v>
      </c>
      <c r="B9" s="18">
        <v>41403</v>
      </c>
      <c r="C9" t="s">
        <v>5</v>
      </c>
      <c r="D9" t="s">
        <v>17</v>
      </c>
      <c r="E9" t="s">
        <v>56</v>
      </c>
      <c r="F9" t="s">
        <v>57</v>
      </c>
      <c r="G9" t="s">
        <v>58</v>
      </c>
      <c r="H9" s="2" t="s">
        <v>9</v>
      </c>
      <c r="I9" s="2" t="s">
        <v>25</v>
      </c>
      <c r="J9" s="2" t="s">
        <v>86</v>
      </c>
      <c r="K9" s="2" t="s">
        <v>89</v>
      </c>
      <c r="M9" t="s">
        <v>90</v>
      </c>
    </row>
    <row r="10" spans="1:13" x14ac:dyDescent="0.25">
      <c r="A10" s="2">
        <v>105.25</v>
      </c>
      <c r="B10" s="12">
        <v>41404</v>
      </c>
      <c r="C10" s="2" t="s">
        <v>21</v>
      </c>
      <c r="D10" s="2" t="s">
        <v>8</v>
      </c>
      <c r="E10" s="2" t="s">
        <v>64</v>
      </c>
      <c r="F10" s="2"/>
      <c r="G10" s="2"/>
      <c r="H10" t="s">
        <v>5</v>
      </c>
      <c r="I10" t="s">
        <v>17</v>
      </c>
      <c r="J10" t="s">
        <v>18</v>
      </c>
      <c r="K10" t="s">
        <v>8</v>
      </c>
      <c r="M10" t="s">
        <v>76</v>
      </c>
    </row>
    <row r="11" spans="1:13" x14ac:dyDescent="0.25">
      <c r="A11" s="2">
        <v>289.19</v>
      </c>
      <c r="B11" s="12">
        <v>41404</v>
      </c>
      <c r="C11" s="2" t="s">
        <v>21</v>
      </c>
      <c r="D11" s="2" t="s">
        <v>8</v>
      </c>
      <c r="E11" s="2" t="s">
        <v>27</v>
      </c>
      <c r="F11" s="3" t="s">
        <v>123</v>
      </c>
      <c r="G11" s="2"/>
      <c r="H11" t="s">
        <v>5</v>
      </c>
      <c r="I11" t="s">
        <v>17</v>
      </c>
      <c r="J11" t="s">
        <v>18</v>
      </c>
      <c r="K11" t="s">
        <v>8</v>
      </c>
      <c r="M11" t="s">
        <v>73</v>
      </c>
    </row>
    <row r="12" spans="1:13" x14ac:dyDescent="0.25">
      <c r="A12" s="2">
        <v>381.72</v>
      </c>
      <c r="B12" s="12">
        <v>41404</v>
      </c>
      <c r="C12" s="2" t="s">
        <v>19</v>
      </c>
      <c r="D12" s="2" t="s">
        <v>17</v>
      </c>
      <c r="E12" s="2" t="s">
        <v>20</v>
      </c>
      <c r="F12" s="2" t="s">
        <v>8</v>
      </c>
      <c r="G12" s="2"/>
      <c r="H12" t="s">
        <v>5</v>
      </c>
      <c r="I12" t="s">
        <v>17</v>
      </c>
      <c r="J12" t="s">
        <v>18</v>
      </c>
      <c r="K12" t="s">
        <v>8</v>
      </c>
      <c r="M12" t="s">
        <v>82</v>
      </c>
    </row>
    <row r="13" spans="1:13" x14ac:dyDescent="0.25">
      <c r="A13" s="11">
        <v>1214.6500000000001</v>
      </c>
      <c r="B13" s="12">
        <v>41411</v>
      </c>
      <c r="C13" t="s">
        <v>5</v>
      </c>
      <c r="D13" t="s">
        <v>17</v>
      </c>
      <c r="E13" t="s">
        <v>18</v>
      </c>
      <c r="F13" t="s">
        <v>8</v>
      </c>
      <c r="H13" s="2" t="s">
        <v>5</v>
      </c>
      <c r="I13" s="2" t="s">
        <v>6</v>
      </c>
      <c r="J13" s="2" t="s">
        <v>7</v>
      </c>
      <c r="K13" s="2" t="s">
        <v>8</v>
      </c>
      <c r="M13" t="s">
        <v>48</v>
      </c>
    </row>
    <row r="14" spans="1:13" x14ac:dyDescent="0.25">
      <c r="A14" s="2">
        <v>590.63</v>
      </c>
      <c r="B14" s="12">
        <v>41411</v>
      </c>
      <c r="C14" s="2" t="s">
        <v>19</v>
      </c>
      <c r="D14" s="2" t="s">
        <v>33</v>
      </c>
      <c r="E14" s="2" t="s">
        <v>124</v>
      </c>
      <c r="F14" s="2" t="s">
        <v>8</v>
      </c>
      <c r="G14" s="2"/>
      <c r="H14" t="s">
        <v>5</v>
      </c>
      <c r="I14" t="s">
        <v>17</v>
      </c>
      <c r="J14" t="s">
        <v>18</v>
      </c>
      <c r="K14" t="s">
        <v>8</v>
      </c>
      <c r="M14" t="s">
        <v>129</v>
      </c>
    </row>
    <row r="15" spans="1:13" x14ac:dyDescent="0.25">
      <c r="A15" s="19">
        <v>32</v>
      </c>
      <c r="B15" s="20">
        <v>41416</v>
      </c>
      <c r="C15" s="19" t="s">
        <v>5</v>
      </c>
      <c r="D15" s="19" t="s">
        <v>17</v>
      </c>
      <c r="E15" s="2" t="s">
        <v>92</v>
      </c>
      <c r="F15" s="2" t="s">
        <v>8</v>
      </c>
      <c r="G15" s="19"/>
      <c r="H15" s="2" t="s">
        <v>9</v>
      </c>
      <c r="I15" s="29" t="s">
        <v>8</v>
      </c>
      <c r="J15" s="2" t="s">
        <v>27</v>
      </c>
      <c r="K15" s="2" t="s">
        <v>45</v>
      </c>
      <c r="L15" s="19"/>
      <c r="M15" t="s">
        <v>280</v>
      </c>
    </row>
    <row r="16" spans="1:13" x14ac:dyDescent="0.25">
      <c r="A16" s="19">
        <v>32</v>
      </c>
      <c r="B16" s="20">
        <v>41421</v>
      </c>
      <c r="C16" t="s">
        <v>5</v>
      </c>
      <c r="D16" t="s">
        <v>17</v>
      </c>
      <c r="E16" s="2" t="s">
        <v>92</v>
      </c>
      <c r="F16" s="2" t="s">
        <v>8</v>
      </c>
      <c r="G16" s="19"/>
      <c r="H16" s="2" t="s">
        <v>9</v>
      </c>
      <c r="I16" s="29" t="s">
        <v>8</v>
      </c>
      <c r="J16" s="2" t="s">
        <v>27</v>
      </c>
      <c r="K16" s="2" t="s">
        <v>45</v>
      </c>
      <c r="L16" s="19"/>
      <c r="M16" t="s">
        <v>281</v>
      </c>
    </row>
    <row r="17" spans="1:13" x14ac:dyDescent="0.25">
      <c r="A17" s="11">
        <v>96.66</v>
      </c>
      <c r="B17" s="12">
        <v>41422</v>
      </c>
      <c r="C17" t="s">
        <v>5</v>
      </c>
      <c r="D17" t="s">
        <v>17</v>
      </c>
      <c r="E17" t="s">
        <v>18</v>
      </c>
      <c r="F17" t="s">
        <v>8</v>
      </c>
      <c r="H17" s="2" t="s">
        <v>9</v>
      </c>
      <c r="I17" s="2" t="s">
        <v>8</v>
      </c>
      <c r="J17" s="3" t="s">
        <v>10</v>
      </c>
      <c r="K17" s="2"/>
      <c r="M17" t="s">
        <v>16</v>
      </c>
    </row>
    <row r="18" spans="1:13" x14ac:dyDescent="0.25">
      <c r="A18" s="2">
        <v>0.65</v>
      </c>
      <c r="B18" s="12">
        <v>41425</v>
      </c>
      <c r="C18" s="2" t="s">
        <v>5</v>
      </c>
      <c r="D18" s="2" t="s">
        <v>6</v>
      </c>
      <c r="E18" s="2" t="s">
        <v>7</v>
      </c>
      <c r="F18" s="2" t="s">
        <v>8</v>
      </c>
      <c r="G18" s="2"/>
      <c r="H18" s="2" t="s">
        <v>9</v>
      </c>
      <c r="I18" s="2" t="s">
        <v>8</v>
      </c>
      <c r="J18" s="2" t="s">
        <v>7</v>
      </c>
      <c r="K18" s="2" t="s">
        <v>14</v>
      </c>
      <c r="L18" s="2"/>
      <c r="M18" s="3"/>
    </row>
    <row r="19" spans="1:13" x14ac:dyDescent="0.25">
      <c r="A19" s="2">
        <v>1224.26</v>
      </c>
      <c r="B19" s="12">
        <v>41425</v>
      </c>
      <c r="C19" s="2" t="s">
        <v>5</v>
      </c>
      <c r="D19" s="2" t="s">
        <v>6</v>
      </c>
      <c r="E19" s="2" t="s">
        <v>7</v>
      </c>
      <c r="F19" s="2" t="s">
        <v>8</v>
      </c>
      <c r="G19" s="2"/>
      <c r="H19" s="2" t="s">
        <v>9</v>
      </c>
      <c r="I19" s="2" t="s">
        <v>8</v>
      </c>
      <c r="J19" s="2" t="s">
        <v>7</v>
      </c>
      <c r="K19" s="2" t="s">
        <v>11</v>
      </c>
      <c r="L19" s="2"/>
      <c r="M19" s="3"/>
    </row>
    <row r="20" spans="1:13" x14ac:dyDescent="0.25">
      <c r="A20" s="2">
        <v>10</v>
      </c>
      <c r="B20" s="12">
        <v>41425</v>
      </c>
      <c r="C20" s="2" t="s">
        <v>5</v>
      </c>
      <c r="D20" s="2" t="s">
        <v>6</v>
      </c>
      <c r="E20" s="2" t="s">
        <v>7</v>
      </c>
      <c r="F20" s="2" t="s">
        <v>8</v>
      </c>
      <c r="G20" s="2"/>
      <c r="H20" s="2" t="s">
        <v>9</v>
      </c>
      <c r="I20" s="2" t="s">
        <v>8</v>
      </c>
      <c r="J20" s="2" t="s">
        <v>7</v>
      </c>
      <c r="K20" s="2" t="s">
        <v>12</v>
      </c>
      <c r="L20" s="2"/>
      <c r="M20" s="3"/>
    </row>
    <row r="21" spans="1:13" x14ac:dyDescent="0.25">
      <c r="A21" s="2">
        <v>12</v>
      </c>
      <c r="B21" s="12">
        <v>41425</v>
      </c>
      <c r="C21" s="2" t="s">
        <v>5</v>
      </c>
      <c r="D21" s="2" t="s">
        <v>6</v>
      </c>
      <c r="E21" s="2" t="s">
        <v>7</v>
      </c>
      <c r="F21" s="2" t="s">
        <v>8</v>
      </c>
      <c r="G21" s="2"/>
      <c r="H21" s="2" t="s">
        <v>9</v>
      </c>
      <c r="I21" s="2" t="s">
        <v>8</v>
      </c>
      <c r="J21" s="2" t="s">
        <v>7</v>
      </c>
      <c r="K21" s="2" t="s">
        <v>13</v>
      </c>
      <c r="L21" s="2"/>
      <c r="M21" s="3"/>
    </row>
    <row r="22" spans="1:13" x14ac:dyDescent="0.25">
      <c r="A22" s="2">
        <v>190</v>
      </c>
      <c r="B22" s="12">
        <v>41425</v>
      </c>
      <c r="C22" s="2" t="s">
        <v>5</v>
      </c>
      <c r="D22" s="2" t="s">
        <v>6</v>
      </c>
      <c r="E22" s="2" t="s">
        <v>7</v>
      </c>
      <c r="F22" s="2" t="s">
        <v>8</v>
      </c>
      <c r="G22" s="2"/>
      <c r="H22" s="2" t="s">
        <v>9</v>
      </c>
      <c r="I22" s="2" t="s">
        <v>8</v>
      </c>
      <c r="J22" s="2" t="s">
        <v>15</v>
      </c>
      <c r="K22" s="2"/>
      <c r="L22" s="2"/>
      <c r="M22" s="3"/>
    </row>
    <row r="23" spans="1:13" x14ac:dyDescent="0.25">
      <c r="A23" s="2">
        <v>646</v>
      </c>
      <c r="B23" s="12">
        <v>41425</v>
      </c>
      <c r="C23" s="2" t="s">
        <v>21</v>
      </c>
      <c r="D23" s="2" t="s">
        <v>8</v>
      </c>
      <c r="E23" s="2" t="s">
        <v>22</v>
      </c>
      <c r="F23" s="2" t="s">
        <v>28</v>
      </c>
      <c r="G23" s="2"/>
      <c r="H23" s="2" t="s">
        <v>19</v>
      </c>
      <c r="I23" s="2" t="s">
        <v>33</v>
      </c>
      <c r="J23" s="2" t="s">
        <v>49</v>
      </c>
      <c r="K23" s="2" t="s">
        <v>8</v>
      </c>
      <c r="L23" s="2"/>
      <c r="M23" s="3" t="s">
        <v>78</v>
      </c>
    </row>
    <row r="24" spans="1:13" x14ac:dyDescent="0.25">
      <c r="A24" s="2">
        <v>32</v>
      </c>
      <c r="B24" s="18">
        <v>41426</v>
      </c>
      <c r="C24" t="s">
        <v>5</v>
      </c>
      <c r="D24" t="s">
        <v>17</v>
      </c>
      <c r="E24" t="s">
        <v>32</v>
      </c>
      <c r="F24" t="s">
        <v>8</v>
      </c>
      <c r="H24" s="2" t="s">
        <v>9</v>
      </c>
      <c r="I24" s="29" t="s">
        <v>8</v>
      </c>
      <c r="J24" s="2" t="s">
        <v>27</v>
      </c>
      <c r="K24" s="2" t="s">
        <v>45</v>
      </c>
      <c r="M24" t="s">
        <v>172</v>
      </c>
    </row>
    <row r="25" spans="1:13" x14ac:dyDescent="0.25">
      <c r="A25" s="2">
        <v>32</v>
      </c>
      <c r="B25" s="18">
        <v>41426</v>
      </c>
      <c r="C25" t="s">
        <v>5</v>
      </c>
      <c r="D25" t="s">
        <v>17</v>
      </c>
      <c r="E25" t="s">
        <v>32</v>
      </c>
      <c r="F25" t="s">
        <v>8</v>
      </c>
      <c r="H25" s="2" t="s">
        <v>9</v>
      </c>
      <c r="I25" s="29" t="s">
        <v>8</v>
      </c>
      <c r="J25" s="2" t="s">
        <v>27</v>
      </c>
      <c r="K25" s="2" t="s">
        <v>45</v>
      </c>
      <c r="M25" t="s">
        <v>173</v>
      </c>
    </row>
    <row r="26" spans="1:13" x14ac:dyDescent="0.25">
      <c r="A26" s="2">
        <v>16</v>
      </c>
      <c r="B26" s="18">
        <v>41427</v>
      </c>
      <c r="C26" t="s">
        <v>5</v>
      </c>
      <c r="D26" t="s">
        <v>17</v>
      </c>
      <c r="E26" t="s">
        <v>32</v>
      </c>
      <c r="F26" t="s">
        <v>8</v>
      </c>
      <c r="H26" s="2" t="s">
        <v>9</v>
      </c>
      <c r="I26" s="29" t="s">
        <v>8</v>
      </c>
      <c r="J26" s="2" t="s">
        <v>27</v>
      </c>
      <c r="K26" s="2" t="s">
        <v>45</v>
      </c>
      <c r="M26" t="s">
        <v>174</v>
      </c>
    </row>
    <row r="27" spans="1:13" x14ac:dyDescent="0.25">
      <c r="A27" s="2">
        <v>32</v>
      </c>
      <c r="B27" s="18">
        <v>41428</v>
      </c>
      <c r="C27" t="s">
        <v>5</v>
      </c>
      <c r="D27" t="s">
        <v>17</v>
      </c>
      <c r="E27" t="s">
        <v>32</v>
      </c>
      <c r="F27" t="s">
        <v>8</v>
      </c>
      <c r="H27" t="s">
        <v>5</v>
      </c>
      <c r="I27" t="s">
        <v>17</v>
      </c>
      <c r="J27" s="2" t="s">
        <v>92</v>
      </c>
      <c r="K27" s="2" t="s">
        <v>8</v>
      </c>
      <c r="M27" t="s">
        <v>169</v>
      </c>
    </row>
    <row r="28" spans="1:13" x14ac:dyDescent="0.25">
      <c r="A28" s="2">
        <v>32</v>
      </c>
      <c r="B28" s="18">
        <v>41428</v>
      </c>
      <c r="C28" t="s">
        <v>5</v>
      </c>
      <c r="D28" t="s">
        <v>17</v>
      </c>
      <c r="E28" t="s">
        <v>32</v>
      </c>
      <c r="F28" t="s">
        <v>8</v>
      </c>
      <c r="H28" t="s">
        <v>5</v>
      </c>
      <c r="I28" t="s">
        <v>17</v>
      </c>
      <c r="J28" s="2" t="s">
        <v>92</v>
      </c>
      <c r="K28" s="2" t="s">
        <v>8</v>
      </c>
      <c r="M28" t="s">
        <v>170</v>
      </c>
    </row>
    <row r="29" spans="1:13" x14ac:dyDescent="0.25">
      <c r="A29" s="2">
        <v>31.92</v>
      </c>
      <c r="B29" s="12">
        <v>41429</v>
      </c>
      <c r="C29" s="2" t="s">
        <v>21</v>
      </c>
      <c r="D29" s="2" t="s">
        <v>25</v>
      </c>
      <c r="E29" s="2" t="s">
        <v>26</v>
      </c>
      <c r="F29" s="2"/>
      <c r="G29" s="2"/>
      <c r="H29" t="s">
        <v>5</v>
      </c>
      <c r="I29" t="s">
        <v>17</v>
      </c>
      <c r="J29" t="s">
        <v>18</v>
      </c>
      <c r="K29" t="s">
        <v>8</v>
      </c>
      <c r="M29" t="s">
        <v>131</v>
      </c>
    </row>
    <row r="30" spans="1:13" x14ac:dyDescent="0.25">
      <c r="A30" s="2">
        <v>86</v>
      </c>
      <c r="B30" s="12">
        <v>41429</v>
      </c>
      <c r="C30" s="2" t="s">
        <v>21</v>
      </c>
      <c r="D30" s="2" t="s">
        <v>8</v>
      </c>
      <c r="E30" s="2" t="s">
        <v>24</v>
      </c>
      <c r="F30" s="2"/>
      <c r="G30" s="2"/>
      <c r="H30" t="s">
        <v>5</v>
      </c>
      <c r="I30" t="s">
        <v>17</v>
      </c>
      <c r="J30" t="s">
        <v>18</v>
      </c>
      <c r="K30" t="s">
        <v>8</v>
      </c>
      <c r="M30" t="s">
        <v>30</v>
      </c>
    </row>
    <row r="31" spans="1:13" x14ac:dyDescent="0.25">
      <c r="A31" s="2">
        <v>48</v>
      </c>
      <c r="B31" s="18">
        <v>41429</v>
      </c>
      <c r="C31" t="s">
        <v>5</v>
      </c>
      <c r="D31" t="s">
        <v>17</v>
      </c>
      <c r="E31" t="s">
        <v>32</v>
      </c>
      <c r="F31" t="s">
        <v>8</v>
      </c>
      <c r="H31" s="2" t="s">
        <v>9</v>
      </c>
      <c r="I31" s="29" t="s">
        <v>8</v>
      </c>
      <c r="J31" s="2" t="s">
        <v>27</v>
      </c>
      <c r="K31" s="2" t="s">
        <v>45</v>
      </c>
      <c r="M31" t="s">
        <v>171</v>
      </c>
    </row>
    <row r="32" spans="1:13" x14ac:dyDescent="0.25">
      <c r="A32" s="2">
        <v>195.43</v>
      </c>
      <c r="B32" s="12">
        <v>41431</v>
      </c>
      <c r="C32" s="2" t="s">
        <v>21</v>
      </c>
      <c r="D32" s="2" t="s">
        <v>8</v>
      </c>
      <c r="E32" s="2" t="s">
        <v>53</v>
      </c>
      <c r="F32" s="2" t="s">
        <v>60</v>
      </c>
      <c r="G32" s="2"/>
      <c r="H32" t="s">
        <v>5</v>
      </c>
      <c r="I32" t="s">
        <v>17</v>
      </c>
      <c r="J32" t="s">
        <v>18</v>
      </c>
      <c r="K32" t="s">
        <v>8</v>
      </c>
      <c r="M32" t="s">
        <v>130</v>
      </c>
    </row>
    <row r="33" spans="1:13" x14ac:dyDescent="0.25">
      <c r="A33" s="2">
        <v>646</v>
      </c>
      <c r="B33" s="12">
        <v>41431</v>
      </c>
      <c r="C33" s="2" t="s">
        <v>19</v>
      </c>
      <c r="D33" s="2" t="s">
        <v>33</v>
      </c>
      <c r="E33" s="2" t="s">
        <v>49</v>
      </c>
      <c r="F33" s="2" t="s">
        <v>8</v>
      </c>
      <c r="G33" s="2"/>
      <c r="H33" t="s">
        <v>5</v>
      </c>
      <c r="I33" t="s">
        <v>17</v>
      </c>
      <c r="J33" t="s">
        <v>18</v>
      </c>
      <c r="K33" t="s">
        <v>8</v>
      </c>
      <c r="M33" t="s">
        <v>31</v>
      </c>
    </row>
    <row r="34" spans="1:13" x14ac:dyDescent="0.25">
      <c r="A34" s="2">
        <v>60</v>
      </c>
      <c r="B34" s="18">
        <v>41437</v>
      </c>
      <c r="C34" s="2" t="s">
        <v>21</v>
      </c>
      <c r="D34" s="2" t="s">
        <v>25</v>
      </c>
      <c r="E34" s="2" t="s">
        <v>86</v>
      </c>
      <c r="F34" s="2" t="s">
        <v>22</v>
      </c>
      <c r="H34" t="s">
        <v>5</v>
      </c>
      <c r="I34" t="s">
        <v>17</v>
      </c>
      <c r="J34" t="s">
        <v>56</v>
      </c>
      <c r="K34" t="s">
        <v>57</v>
      </c>
      <c r="L34" t="s">
        <v>58</v>
      </c>
      <c r="M34" t="s">
        <v>166</v>
      </c>
    </row>
    <row r="35" spans="1:13" x14ac:dyDescent="0.25">
      <c r="A35" s="2">
        <v>129</v>
      </c>
      <c r="B35" s="18">
        <v>41437</v>
      </c>
      <c r="C35" t="s">
        <v>5</v>
      </c>
      <c r="D35" t="s">
        <v>17</v>
      </c>
      <c r="E35" t="s">
        <v>32</v>
      </c>
      <c r="F35" t="s">
        <v>35</v>
      </c>
      <c r="H35" s="2" t="s">
        <v>5</v>
      </c>
      <c r="I35" s="2" t="s">
        <v>17</v>
      </c>
      <c r="J35" s="3" t="s">
        <v>92</v>
      </c>
      <c r="K35" s="2" t="s">
        <v>35</v>
      </c>
      <c r="M35" t="s">
        <v>175</v>
      </c>
    </row>
    <row r="36" spans="1:13" x14ac:dyDescent="0.25">
      <c r="A36" s="2">
        <v>58.41</v>
      </c>
      <c r="B36" s="12">
        <v>41441</v>
      </c>
      <c r="C36" s="2" t="s">
        <v>21</v>
      </c>
      <c r="D36" s="2" t="s">
        <v>25</v>
      </c>
      <c r="E36" s="2" t="s">
        <v>55</v>
      </c>
      <c r="F36" s="2"/>
      <c r="G36" s="2"/>
      <c r="H36" t="s">
        <v>5</v>
      </c>
      <c r="I36" t="s">
        <v>17</v>
      </c>
      <c r="J36" t="s">
        <v>18</v>
      </c>
      <c r="K36" t="s">
        <v>8</v>
      </c>
      <c r="M36" t="s">
        <v>70</v>
      </c>
    </row>
    <row r="37" spans="1:13" x14ac:dyDescent="0.25">
      <c r="A37" s="2">
        <v>36</v>
      </c>
      <c r="B37" s="12">
        <v>41398</v>
      </c>
      <c r="C37" t="s">
        <v>21</v>
      </c>
      <c r="D37" t="s">
        <v>25</v>
      </c>
      <c r="E37" t="s">
        <v>86</v>
      </c>
      <c r="F37" t="s">
        <v>27</v>
      </c>
      <c r="G37" s="2"/>
      <c r="H37" t="s">
        <v>5</v>
      </c>
      <c r="I37" t="s">
        <v>17</v>
      </c>
      <c r="J37" t="s">
        <v>18</v>
      </c>
      <c r="K37" t="s">
        <v>8</v>
      </c>
      <c r="M37" s="1" t="s">
        <v>503</v>
      </c>
    </row>
    <row r="38" spans="1:13" x14ac:dyDescent="0.25">
      <c r="A38" s="2">
        <v>397.2</v>
      </c>
      <c r="B38" s="12">
        <v>41442</v>
      </c>
      <c r="C38" s="2" t="s">
        <v>5</v>
      </c>
      <c r="D38" s="2" t="s">
        <v>17</v>
      </c>
      <c r="E38" s="2" t="s">
        <v>56</v>
      </c>
      <c r="F38" s="2" t="s">
        <v>57</v>
      </c>
      <c r="G38" s="2" t="s">
        <v>58</v>
      </c>
      <c r="H38" t="s">
        <v>5</v>
      </c>
      <c r="I38" t="s">
        <v>17</v>
      </c>
      <c r="J38" t="s">
        <v>18</v>
      </c>
      <c r="K38" t="s">
        <v>8</v>
      </c>
      <c r="M38" t="s">
        <v>72</v>
      </c>
    </row>
    <row r="39" spans="1:13" x14ac:dyDescent="0.25">
      <c r="A39" s="11">
        <v>1436.91</v>
      </c>
      <c r="B39" s="12">
        <v>41446</v>
      </c>
      <c r="C39" t="s">
        <v>5</v>
      </c>
      <c r="D39" t="s">
        <v>17</v>
      </c>
      <c r="E39" t="s">
        <v>18</v>
      </c>
      <c r="F39" t="s">
        <v>8</v>
      </c>
      <c r="H39" s="2" t="s">
        <v>5</v>
      </c>
      <c r="I39" s="2" t="s">
        <v>6</v>
      </c>
      <c r="J39" s="2" t="s">
        <v>7</v>
      </c>
      <c r="K39" s="2" t="s">
        <v>8</v>
      </c>
      <c r="M39" t="s">
        <v>48</v>
      </c>
    </row>
    <row r="40" spans="1:13" x14ac:dyDescent="0.25">
      <c r="A40" s="11">
        <v>105.75</v>
      </c>
      <c r="B40" s="12">
        <v>41453</v>
      </c>
      <c r="C40" t="s">
        <v>5</v>
      </c>
      <c r="D40" t="s">
        <v>17</v>
      </c>
      <c r="E40" t="s">
        <v>18</v>
      </c>
      <c r="F40" t="s">
        <v>8</v>
      </c>
      <c r="H40" s="2" t="s">
        <v>9</v>
      </c>
      <c r="I40" s="2" t="s">
        <v>8</v>
      </c>
      <c r="J40" s="3" t="s">
        <v>10</v>
      </c>
      <c r="K40" s="2"/>
      <c r="M40" t="s">
        <v>16</v>
      </c>
    </row>
    <row r="41" spans="1:13" x14ac:dyDescent="0.25">
      <c r="A41" s="2">
        <v>0.01</v>
      </c>
      <c r="B41" s="18">
        <v>41455</v>
      </c>
      <c r="C41" t="s">
        <v>5</v>
      </c>
      <c r="D41" t="s">
        <v>17</v>
      </c>
      <c r="E41" t="s">
        <v>56</v>
      </c>
      <c r="F41" t="s">
        <v>88</v>
      </c>
      <c r="G41" t="s">
        <v>58</v>
      </c>
      <c r="H41" s="2" t="s">
        <v>9</v>
      </c>
      <c r="I41" s="2" t="s">
        <v>25</v>
      </c>
      <c r="J41" s="2" t="s">
        <v>86</v>
      </c>
      <c r="K41" s="2" t="s">
        <v>87</v>
      </c>
      <c r="M41" t="s">
        <v>85</v>
      </c>
    </row>
    <row r="42" spans="1:13" x14ac:dyDescent="0.25">
      <c r="A42" s="2">
        <v>0.65</v>
      </c>
      <c r="B42" s="12">
        <v>41455</v>
      </c>
      <c r="C42" s="2" t="s">
        <v>5</v>
      </c>
      <c r="D42" s="2" t="s">
        <v>6</v>
      </c>
      <c r="E42" s="2" t="s">
        <v>7</v>
      </c>
      <c r="F42" s="2" t="s">
        <v>8</v>
      </c>
      <c r="G42" s="2"/>
      <c r="H42" s="2" t="s">
        <v>9</v>
      </c>
      <c r="I42" s="2" t="s">
        <v>8</v>
      </c>
      <c r="J42" s="2" t="s">
        <v>7</v>
      </c>
      <c r="K42" s="2" t="s">
        <v>14</v>
      </c>
      <c r="L42" s="2"/>
      <c r="M42" s="3"/>
    </row>
    <row r="43" spans="1:13" x14ac:dyDescent="0.25">
      <c r="A43" s="2">
        <v>1249.68</v>
      </c>
      <c r="B43" s="12">
        <v>41455</v>
      </c>
      <c r="C43" s="2" t="s">
        <v>5</v>
      </c>
      <c r="D43" s="2" t="s">
        <v>6</v>
      </c>
      <c r="E43" s="2" t="s">
        <v>7</v>
      </c>
      <c r="F43" s="2" t="s">
        <v>8</v>
      </c>
      <c r="G43" s="2"/>
      <c r="H43" s="2" t="s">
        <v>9</v>
      </c>
      <c r="I43" s="2" t="s">
        <v>8</v>
      </c>
      <c r="J43" s="2" t="s">
        <v>7</v>
      </c>
      <c r="K43" s="2" t="s">
        <v>11</v>
      </c>
      <c r="L43" s="2"/>
      <c r="M43" s="3"/>
    </row>
    <row r="44" spans="1:13" x14ac:dyDescent="0.25">
      <c r="A44" s="2">
        <v>10</v>
      </c>
      <c r="B44" s="12">
        <v>41455</v>
      </c>
      <c r="C44" s="2" t="s">
        <v>5</v>
      </c>
      <c r="D44" s="2" t="s">
        <v>6</v>
      </c>
      <c r="E44" s="2" t="s">
        <v>7</v>
      </c>
      <c r="F44" s="2" t="s">
        <v>8</v>
      </c>
      <c r="G44" s="2"/>
      <c r="H44" s="2" t="s">
        <v>9</v>
      </c>
      <c r="I44" s="2" t="s">
        <v>8</v>
      </c>
      <c r="J44" s="2" t="s">
        <v>7</v>
      </c>
      <c r="K44" s="2" t="s">
        <v>12</v>
      </c>
      <c r="L44" s="2"/>
      <c r="M44" s="3"/>
    </row>
    <row r="45" spans="1:13" x14ac:dyDescent="0.25">
      <c r="A45" s="2">
        <v>10</v>
      </c>
      <c r="B45" s="12">
        <v>41455</v>
      </c>
      <c r="C45" s="2" t="s">
        <v>5</v>
      </c>
      <c r="D45" s="2" t="s">
        <v>6</v>
      </c>
      <c r="E45" s="2" t="s">
        <v>7</v>
      </c>
      <c r="F45" s="2" t="s">
        <v>8</v>
      </c>
      <c r="G45" s="2"/>
      <c r="H45" s="2" t="s">
        <v>9</v>
      </c>
      <c r="I45" s="2" t="s">
        <v>8</v>
      </c>
      <c r="J45" s="2" t="s">
        <v>7</v>
      </c>
      <c r="K45" s="2" t="s">
        <v>13</v>
      </c>
      <c r="L45" s="2"/>
      <c r="M45" s="3"/>
    </row>
    <row r="46" spans="1:13" x14ac:dyDescent="0.25">
      <c r="A46" s="2">
        <v>55</v>
      </c>
      <c r="B46" s="12">
        <v>41455</v>
      </c>
      <c r="C46" s="2" t="s">
        <v>5</v>
      </c>
      <c r="D46" s="2" t="s">
        <v>6</v>
      </c>
      <c r="E46" s="2" t="s">
        <v>7</v>
      </c>
      <c r="F46" s="2" t="s">
        <v>8</v>
      </c>
      <c r="G46" s="2"/>
      <c r="H46" s="2" t="s">
        <v>9</v>
      </c>
      <c r="I46" s="2" t="s">
        <v>8</v>
      </c>
      <c r="J46" s="2" t="s">
        <v>15</v>
      </c>
      <c r="K46" s="2"/>
      <c r="L46" s="2"/>
      <c r="M46" s="3"/>
    </row>
    <row r="47" spans="1:13" x14ac:dyDescent="0.25">
      <c r="A47" s="2">
        <v>646</v>
      </c>
      <c r="B47" s="12">
        <v>41455</v>
      </c>
      <c r="C47" s="2" t="s">
        <v>21</v>
      </c>
      <c r="D47" s="2" t="s">
        <v>8</v>
      </c>
      <c r="E47" s="2" t="s">
        <v>22</v>
      </c>
      <c r="F47" s="2" t="s">
        <v>28</v>
      </c>
      <c r="G47" s="2"/>
      <c r="H47" s="2" t="s">
        <v>19</v>
      </c>
      <c r="I47" s="2" t="s">
        <v>33</v>
      </c>
      <c r="J47" s="2" t="s">
        <v>49</v>
      </c>
      <c r="K47" s="2" t="s">
        <v>8</v>
      </c>
      <c r="L47" s="2"/>
      <c r="M47" s="3" t="s">
        <v>78</v>
      </c>
    </row>
    <row r="48" spans="1:13" x14ac:dyDescent="0.25">
      <c r="A48" s="2">
        <v>96</v>
      </c>
      <c r="B48" s="12">
        <v>41460</v>
      </c>
      <c r="C48" s="2" t="s">
        <v>21</v>
      </c>
      <c r="D48" s="2" t="s">
        <v>8</v>
      </c>
      <c r="E48" s="2" t="s">
        <v>24</v>
      </c>
      <c r="F48" s="2"/>
      <c r="G48" s="2"/>
      <c r="H48" t="s">
        <v>5</v>
      </c>
      <c r="I48" t="s">
        <v>17</v>
      </c>
      <c r="J48" t="s">
        <v>18</v>
      </c>
      <c r="K48" t="s">
        <v>8</v>
      </c>
      <c r="M48" t="s">
        <v>30</v>
      </c>
    </row>
    <row r="49" spans="1:13" x14ac:dyDescent="0.25">
      <c r="A49" s="2">
        <v>8</v>
      </c>
      <c r="B49" s="18">
        <v>41462</v>
      </c>
      <c r="C49" t="s">
        <v>5</v>
      </c>
      <c r="D49" t="s">
        <v>17</v>
      </c>
      <c r="E49" t="s">
        <v>32</v>
      </c>
      <c r="F49" t="s">
        <v>8</v>
      </c>
      <c r="H49" s="2" t="s">
        <v>9</v>
      </c>
      <c r="I49" s="29" t="s">
        <v>8</v>
      </c>
      <c r="J49" s="2" t="s">
        <v>27</v>
      </c>
      <c r="K49" s="2" t="s">
        <v>45</v>
      </c>
      <c r="M49" t="s">
        <v>176</v>
      </c>
    </row>
    <row r="50" spans="1:13" x14ac:dyDescent="0.25">
      <c r="A50" s="19">
        <v>16</v>
      </c>
      <c r="B50" s="20">
        <v>41468</v>
      </c>
      <c r="C50" t="s">
        <v>5</v>
      </c>
      <c r="D50" t="s">
        <v>17</v>
      </c>
      <c r="E50" t="s">
        <v>101</v>
      </c>
      <c r="F50" s="2" t="s">
        <v>8</v>
      </c>
      <c r="G50" s="19"/>
      <c r="H50" s="2" t="s">
        <v>9</v>
      </c>
      <c r="I50" t="s">
        <v>8</v>
      </c>
      <c r="J50" s="2" t="s">
        <v>27</v>
      </c>
      <c r="K50" s="2" t="s">
        <v>45</v>
      </c>
      <c r="L50" s="19"/>
      <c r="M50" t="s">
        <v>282</v>
      </c>
    </row>
    <row r="51" spans="1:13" x14ac:dyDescent="0.25">
      <c r="A51" s="2">
        <v>48.28</v>
      </c>
      <c r="B51" s="12">
        <v>41469</v>
      </c>
      <c r="C51" s="2" t="s">
        <v>21</v>
      </c>
      <c r="D51" s="2" t="s">
        <v>25</v>
      </c>
      <c r="E51" s="2" t="s">
        <v>55</v>
      </c>
      <c r="F51" s="2"/>
      <c r="G51" s="2"/>
      <c r="H51" t="s">
        <v>5</v>
      </c>
      <c r="I51" t="s">
        <v>17</v>
      </c>
      <c r="J51" t="s">
        <v>18</v>
      </c>
      <c r="K51" t="s">
        <v>8</v>
      </c>
      <c r="M51" t="s">
        <v>70</v>
      </c>
    </row>
    <row r="52" spans="1:13" x14ac:dyDescent="0.25">
      <c r="A52" s="11">
        <v>1325.33</v>
      </c>
      <c r="B52" s="12">
        <v>41474</v>
      </c>
      <c r="C52" t="s">
        <v>5</v>
      </c>
      <c r="D52" t="s">
        <v>17</v>
      </c>
      <c r="E52" t="s">
        <v>18</v>
      </c>
      <c r="F52" t="s">
        <v>8</v>
      </c>
      <c r="H52" s="2" t="s">
        <v>5</v>
      </c>
      <c r="I52" s="2" t="s">
        <v>6</v>
      </c>
      <c r="J52" s="2" t="s">
        <v>7</v>
      </c>
      <c r="K52" s="2" t="s">
        <v>8</v>
      </c>
      <c r="M52" t="s">
        <v>48</v>
      </c>
    </row>
    <row r="53" spans="1:13" x14ac:dyDescent="0.25">
      <c r="A53" s="2">
        <v>16</v>
      </c>
      <c r="B53" s="16">
        <v>41477</v>
      </c>
      <c r="C53" t="s">
        <v>5</v>
      </c>
      <c r="D53" t="s">
        <v>17</v>
      </c>
      <c r="E53" t="s">
        <v>32</v>
      </c>
      <c r="F53" t="s">
        <v>8</v>
      </c>
      <c r="H53" t="s">
        <v>5</v>
      </c>
      <c r="I53" t="s">
        <v>17</v>
      </c>
      <c r="J53" t="s">
        <v>101</v>
      </c>
      <c r="K53" s="2" t="s">
        <v>8</v>
      </c>
      <c r="M53" t="s">
        <v>177</v>
      </c>
    </row>
    <row r="54" spans="1:13" x14ac:dyDescent="0.25">
      <c r="A54" s="19">
        <v>32</v>
      </c>
      <c r="B54" s="20">
        <v>41482</v>
      </c>
      <c r="C54" t="s">
        <v>5</v>
      </c>
      <c r="D54" t="s">
        <v>6</v>
      </c>
      <c r="E54" t="s">
        <v>257</v>
      </c>
      <c r="F54" s="2" t="s">
        <v>8</v>
      </c>
      <c r="G54" s="19"/>
      <c r="H54" s="2" t="s">
        <v>9</v>
      </c>
      <c r="I54" t="s">
        <v>8</v>
      </c>
      <c r="J54" s="2" t="s">
        <v>27</v>
      </c>
      <c r="K54" s="2" t="s">
        <v>45</v>
      </c>
      <c r="L54" s="19"/>
      <c r="M54" t="s">
        <v>284</v>
      </c>
    </row>
    <row r="55" spans="1:13" x14ac:dyDescent="0.25">
      <c r="A55" s="19">
        <v>80</v>
      </c>
      <c r="B55" s="20">
        <v>41482</v>
      </c>
      <c r="C55" t="s">
        <v>5</v>
      </c>
      <c r="D55" t="s">
        <v>17</v>
      </c>
      <c r="E55" s="2" t="s">
        <v>103</v>
      </c>
      <c r="F55" s="2" t="s">
        <v>8</v>
      </c>
      <c r="G55" s="19"/>
      <c r="H55" s="2" t="s">
        <v>9</v>
      </c>
      <c r="I55" t="s">
        <v>8</v>
      </c>
      <c r="J55" s="2" t="s">
        <v>27</v>
      </c>
      <c r="K55" s="2" t="s">
        <v>45</v>
      </c>
      <c r="L55" s="19"/>
      <c r="M55" t="s">
        <v>283</v>
      </c>
    </row>
    <row r="56" spans="1:13" x14ac:dyDescent="0.25">
      <c r="A56" s="2">
        <v>80</v>
      </c>
      <c r="B56" s="16">
        <v>41484</v>
      </c>
      <c r="C56" t="s">
        <v>5</v>
      </c>
      <c r="D56" t="s">
        <v>17</v>
      </c>
      <c r="E56" t="s">
        <v>32</v>
      </c>
      <c r="F56" t="s">
        <v>8</v>
      </c>
      <c r="H56" t="s">
        <v>5</v>
      </c>
      <c r="I56" t="s">
        <v>17</v>
      </c>
      <c r="J56" s="2" t="s">
        <v>103</v>
      </c>
      <c r="K56" s="2" t="s">
        <v>8</v>
      </c>
      <c r="M56" t="s">
        <v>91</v>
      </c>
    </row>
    <row r="57" spans="1:13" x14ac:dyDescent="0.25">
      <c r="A57">
        <v>87.5</v>
      </c>
      <c r="B57" s="16">
        <v>41484</v>
      </c>
      <c r="C57" s="2" t="s">
        <v>21</v>
      </c>
      <c r="D57" t="s">
        <v>8</v>
      </c>
      <c r="E57" t="s">
        <v>27</v>
      </c>
      <c r="F57" s="2" t="s">
        <v>45</v>
      </c>
      <c r="H57" t="s">
        <v>5</v>
      </c>
      <c r="I57" t="s">
        <v>17</v>
      </c>
      <c r="J57" t="s">
        <v>32</v>
      </c>
      <c r="K57" t="s">
        <v>8</v>
      </c>
      <c r="M57" t="s">
        <v>202</v>
      </c>
    </row>
    <row r="58" spans="1:13" x14ac:dyDescent="0.25">
      <c r="A58" s="11">
        <v>314.29000000000002</v>
      </c>
      <c r="B58" s="12">
        <v>41485</v>
      </c>
      <c r="C58" t="s">
        <v>5</v>
      </c>
      <c r="D58" t="s">
        <v>17</v>
      </c>
      <c r="E58" t="s">
        <v>18</v>
      </c>
      <c r="F58" t="s">
        <v>8</v>
      </c>
      <c r="H58" s="2" t="s">
        <v>9</v>
      </c>
      <c r="I58" s="2" t="s">
        <v>8</v>
      </c>
      <c r="J58" s="3" t="s">
        <v>10</v>
      </c>
      <c r="K58" s="2"/>
      <c r="M58" t="s">
        <v>16</v>
      </c>
    </row>
    <row r="59" spans="1:13" x14ac:dyDescent="0.25">
      <c r="A59" s="2">
        <v>0.65</v>
      </c>
      <c r="B59" s="12">
        <v>41486</v>
      </c>
      <c r="C59" s="2" t="s">
        <v>5</v>
      </c>
      <c r="D59" s="2" t="s">
        <v>6</v>
      </c>
      <c r="E59" s="2" t="s">
        <v>7</v>
      </c>
      <c r="F59" s="2" t="s">
        <v>8</v>
      </c>
      <c r="G59" s="2"/>
      <c r="H59" s="2" t="s">
        <v>9</v>
      </c>
      <c r="I59" s="2" t="s">
        <v>8</v>
      </c>
      <c r="J59" s="2" t="s">
        <v>7</v>
      </c>
      <c r="K59" s="2" t="s">
        <v>14</v>
      </c>
      <c r="L59" s="2"/>
      <c r="M59" s="3"/>
    </row>
    <row r="60" spans="1:13" x14ac:dyDescent="0.25">
      <c r="A60" s="2">
        <v>1264.44</v>
      </c>
      <c r="B60" s="12">
        <v>41486</v>
      </c>
      <c r="C60" s="2" t="s">
        <v>5</v>
      </c>
      <c r="D60" s="2" t="s">
        <v>6</v>
      </c>
      <c r="E60" s="2" t="s">
        <v>7</v>
      </c>
      <c r="F60" s="2" t="s">
        <v>8</v>
      </c>
      <c r="G60" s="2"/>
      <c r="H60" s="2" t="s">
        <v>9</v>
      </c>
      <c r="I60" s="2" t="s">
        <v>8</v>
      </c>
      <c r="J60" s="2" t="s">
        <v>7</v>
      </c>
      <c r="K60" s="2" t="s">
        <v>11</v>
      </c>
      <c r="L60" s="2"/>
      <c r="M60" s="3"/>
    </row>
    <row r="61" spans="1:13" x14ac:dyDescent="0.25">
      <c r="A61" s="2">
        <v>7</v>
      </c>
      <c r="B61" s="12">
        <v>41486</v>
      </c>
      <c r="C61" s="2" t="s">
        <v>5</v>
      </c>
      <c r="D61" s="2" t="s">
        <v>6</v>
      </c>
      <c r="E61" s="2" t="s">
        <v>7</v>
      </c>
      <c r="F61" s="2" t="s">
        <v>8</v>
      </c>
      <c r="G61" s="2"/>
      <c r="H61" s="2" t="s">
        <v>9</v>
      </c>
      <c r="I61" s="2" t="s">
        <v>8</v>
      </c>
      <c r="J61" s="2" t="s">
        <v>7</v>
      </c>
      <c r="K61" s="2" t="s">
        <v>12</v>
      </c>
      <c r="L61" s="2"/>
      <c r="M61" s="3"/>
    </row>
    <row r="62" spans="1:13" x14ac:dyDescent="0.25">
      <c r="A62" s="2">
        <v>6</v>
      </c>
      <c r="B62" s="12">
        <v>41486</v>
      </c>
      <c r="C62" s="2" t="s">
        <v>5</v>
      </c>
      <c r="D62" s="2" t="s">
        <v>6</v>
      </c>
      <c r="E62" s="2" t="s">
        <v>7</v>
      </c>
      <c r="F62" s="2" t="s">
        <v>8</v>
      </c>
      <c r="G62" s="2"/>
      <c r="H62" s="2" t="s">
        <v>9</v>
      </c>
      <c r="I62" s="2" t="s">
        <v>8</v>
      </c>
      <c r="J62" s="2" t="s">
        <v>7</v>
      </c>
      <c r="K62" s="2" t="s">
        <v>13</v>
      </c>
      <c r="L62" s="2"/>
      <c r="M62" s="3"/>
    </row>
    <row r="63" spans="1:13" x14ac:dyDescent="0.25">
      <c r="A63" s="19">
        <v>8</v>
      </c>
      <c r="B63" s="20">
        <v>41486</v>
      </c>
      <c r="C63" t="s">
        <v>5</v>
      </c>
      <c r="D63" t="s">
        <v>17</v>
      </c>
      <c r="E63" s="2" t="s">
        <v>92</v>
      </c>
      <c r="F63" s="2" t="s">
        <v>8</v>
      </c>
      <c r="G63" s="19"/>
      <c r="H63" s="2" t="s">
        <v>9</v>
      </c>
      <c r="I63" s="29" t="s">
        <v>8</v>
      </c>
      <c r="J63" s="2" t="s">
        <v>27</v>
      </c>
      <c r="K63" s="2" t="s">
        <v>45</v>
      </c>
      <c r="L63" s="19"/>
      <c r="M63" t="s">
        <v>285</v>
      </c>
    </row>
    <row r="64" spans="1:13" x14ac:dyDescent="0.25">
      <c r="A64" s="2">
        <v>160</v>
      </c>
      <c r="B64" s="12">
        <v>41486</v>
      </c>
      <c r="C64" s="2" t="s">
        <v>5</v>
      </c>
      <c r="D64" s="2" t="s">
        <v>6</v>
      </c>
      <c r="E64" s="2" t="s">
        <v>7</v>
      </c>
      <c r="F64" s="2" t="s">
        <v>8</v>
      </c>
      <c r="G64" s="2"/>
      <c r="H64" s="2" t="s">
        <v>9</v>
      </c>
      <c r="I64" s="2" t="s">
        <v>8</v>
      </c>
      <c r="J64" s="2" t="s">
        <v>15</v>
      </c>
      <c r="K64" s="2"/>
      <c r="L64" s="2"/>
      <c r="M64" s="3"/>
    </row>
    <row r="65" spans="1:13" x14ac:dyDescent="0.25">
      <c r="A65" s="2">
        <v>612</v>
      </c>
      <c r="B65" s="12">
        <v>41486</v>
      </c>
      <c r="C65" s="2" t="s">
        <v>21</v>
      </c>
      <c r="D65" s="2" t="s">
        <v>8</v>
      </c>
      <c r="E65" s="2" t="s">
        <v>22</v>
      </c>
      <c r="F65" s="2" t="s">
        <v>28</v>
      </c>
      <c r="G65" s="2"/>
      <c r="H65" s="2" t="s">
        <v>19</v>
      </c>
      <c r="I65" s="2" t="s">
        <v>33</v>
      </c>
      <c r="J65" s="2" t="s">
        <v>49</v>
      </c>
      <c r="K65" s="2" t="s">
        <v>8</v>
      </c>
      <c r="L65" s="2"/>
      <c r="M65" s="3" t="s">
        <v>78</v>
      </c>
    </row>
    <row r="66" spans="1:13" x14ac:dyDescent="0.25">
      <c r="A66" s="2">
        <v>203.04</v>
      </c>
      <c r="B66" s="12">
        <v>41488</v>
      </c>
      <c r="C66" s="2" t="s">
        <v>21</v>
      </c>
      <c r="D66" s="2" t="s">
        <v>25</v>
      </c>
      <c r="E66" s="2" t="s">
        <v>55</v>
      </c>
      <c r="F66" s="2"/>
      <c r="G66" s="2"/>
      <c r="H66" t="s">
        <v>5</v>
      </c>
      <c r="I66" t="s">
        <v>17</v>
      </c>
      <c r="J66" t="s">
        <v>18</v>
      </c>
      <c r="K66" t="s">
        <v>8</v>
      </c>
      <c r="M66" t="s">
        <v>70</v>
      </c>
    </row>
    <row r="67" spans="1:13" x14ac:dyDescent="0.25">
      <c r="A67" s="2">
        <v>32.700000000000003</v>
      </c>
      <c r="B67" s="12">
        <v>41490</v>
      </c>
      <c r="C67" s="2" t="s">
        <v>21</v>
      </c>
      <c r="D67" s="2" t="s">
        <v>25</v>
      </c>
      <c r="E67" s="2" t="s">
        <v>26</v>
      </c>
      <c r="F67" s="2"/>
      <c r="G67" s="2"/>
      <c r="H67" t="s">
        <v>5</v>
      </c>
      <c r="I67" t="s">
        <v>17</v>
      </c>
      <c r="J67" t="s">
        <v>18</v>
      </c>
      <c r="K67" t="s">
        <v>8</v>
      </c>
      <c r="M67" t="s">
        <v>132</v>
      </c>
    </row>
    <row r="68" spans="1:13" x14ac:dyDescent="0.25">
      <c r="A68" s="2">
        <v>40.68</v>
      </c>
      <c r="B68" s="12">
        <v>41490</v>
      </c>
      <c r="C68" s="2" t="s">
        <v>21</v>
      </c>
      <c r="D68" s="2" t="s">
        <v>25</v>
      </c>
      <c r="E68" s="2" t="s">
        <v>26</v>
      </c>
      <c r="F68" s="2"/>
      <c r="G68" s="2"/>
      <c r="H68" t="s">
        <v>5</v>
      </c>
      <c r="I68" t="s">
        <v>17</v>
      </c>
      <c r="J68" t="s">
        <v>18</v>
      </c>
      <c r="K68" t="s">
        <v>8</v>
      </c>
      <c r="M68" t="s">
        <v>66</v>
      </c>
    </row>
    <row r="69" spans="1:13" x14ac:dyDescent="0.25">
      <c r="A69" s="2">
        <v>159.76</v>
      </c>
      <c r="B69" s="12">
        <v>41490</v>
      </c>
      <c r="C69" s="2" t="s">
        <v>21</v>
      </c>
      <c r="D69" s="2" t="s">
        <v>8</v>
      </c>
      <c r="E69" s="2" t="s">
        <v>64</v>
      </c>
      <c r="F69" s="2"/>
      <c r="G69" s="2"/>
      <c r="H69" t="s">
        <v>5</v>
      </c>
      <c r="I69" t="s">
        <v>17</v>
      </c>
      <c r="J69" t="s">
        <v>18</v>
      </c>
      <c r="K69" t="s">
        <v>8</v>
      </c>
      <c r="M69" t="s">
        <v>76</v>
      </c>
    </row>
    <row r="70" spans="1:13" x14ac:dyDescent="0.25">
      <c r="A70" s="2">
        <v>354.53</v>
      </c>
      <c r="B70" s="12">
        <v>41490</v>
      </c>
      <c r="C70" s="2" t="s">
        <v>21</v>
      </c>
      <c r="D70" s="2" t="s">
        <v>8</v>
      </c>
      <c r="E70" s="2" t="s">
        <v>27</v>
      </c>
      <c r="F70" s="2" t="s">
        <v>50</v>
      </c>
      <c r="G70" s="2"/>
      <c r="H70" t="s">
        <v>5</v>
      </c>
      <c r="I70" t="s">
        <v>17</v>
      </c>
      <c r="J70" t="s">
        <v>18</v>
      </c>
      <c r="K70" t="s">
        <v>8</v>
      </c>
      <c r="M70" t="s">
        <v>65</v>
      </c>
    </row>
    <row r="71" spans="1:13" x14ac:dyDescent="0.25">
      <c r="A71">
        <v>8</v>
      </c>
      <c r="B71" s="16">
        <v>41491</v>
      </c>
      <c r="C71" t="s">
        <v>5</v>
      </c>
      <c r="D71" t="s">
        <v>17</v>
      </c>
      <c r="E71" t="s">
        <v>32</v>
      </c>
      <c r="F71" t="s">
        <v>8</v>
      </c>
      <c r="H71" t="s">
        <v>5</v>
      </c>
      <c r="I71" t="s">
        <v>17</v>
      </c>
      <c r="J71" s="2" t="s">
        <v>92</v>
      </c>
      <c r="K71" s="2" t="s">
        <v>8</v>
      </c>
      <c r="M71" t="s">
        <v>178</v>
      </c>
    </row>
    <row r="72" spans="1:13" x14ac:dyDescent="0.25">
      <c r="A72" s="2">
        <v>24</v>
      </c>
      <c r="B72" s="18">
        <v>41491</v>
      </c>
      <c r="C72" t="s">
        <v>5</v>
      </c>
      <c r="D72" t="s">
        <v>17</v>
      </c>
      <c r="E72" t="s">
        <v>32</v>
      </c>
      <c r="F72" t="s">
        <v>8</v>
      </c>
      <c r="H72" s="2" t="s">
        <v>9</v>
      </c>
      <c r="I72" s="29" t="s">
        <v>8</v>
      </c>
      <c r="J72" s="2" t="s">
        <v>27</v>
      </c>
      <c r="K72" s="2" t="s">
        <v>45</v>
      </c>
      <c r="M72" t="s">
        <v>179</v>
      </c>
    </row>
    <row r="73" spans="1:13" x14ac:dyDescent="0.25">
      <c r="A73" s="2">
        <v>16</v>
      </c>
      <c r="B73" s="18">
        <v>41491</v>
      </c>
      <c r="C73" t="s">
        <v>5</v>
      </c>
      <c r="D73" t="s">
        <v>17</v>
      </c>
      <c r="E73" t="s">
        <v>32</v>
      </c>
      <c r="F73" t="s">
        <v>8</v>
      </c>
      <c r="H73" s="2" t="s">
        <v>9</v>
      </c>
      <c r="I73" s="29" t="s">
        <v>8</v>
      </c>
      <c r="J73" s="2" t="s">
        <v>27</v>
      </c>
      <c r="K73" s="2" t="s">
        <v>45</v>
      </c>
      <c r="M73" t="s">
        <v>180</v>
      </c>
    </row>
    <row r="74" spans="1:13" x14ac:dyDescent="0.25">
      <c r="A74" s="2">
        <v>96</v>
      </c>
      <c r="B74" s="12">
        <v>41492</v>
      </c>
      <c r="C74" s="2" t="s">
        <v>21</v>
      </c>
      <c r="D74" s="2" t="s">
        <v>8</v>
      </c>
      <c r="E74" s="2" t="s">
        <v>24</v>
      </c>
      <c r="F74" s="2"/>
      <c r="G74" s="2"/>
      <c r="H74" t="s">
        <v>5</v>
      </c>
      <c r="I74" t="s">
        <v>17</v>
      </c>
      <c r="J74" t="s">
        <v>18</v>
      </c>
      <c r="K74" t="s">
        <v>8</v>
      </c>
      <c r="M74" t="s">
        <v>30</v>
      </c>
    </row>
    <row r="75" spans="1:13" x14ac:dyDescent="0.25">
      <c r="A75" s="2">
        <v>646</v>
      </c>
      <c r="B75" s="12">
        <v>41492</v>
      </c>
      <c r="C75" s="2" t="s">
        <v>19</v>
      </c>
      <c r="D75" s="2" t="s">
        <v>33</v>
      </c>
      <c r="E75" s="2" t="s">
        <v>49</v>
      </c>
      <c r="F75" s="2" t="s">
        <v>8</v>
      </c>
      <c r="G75" s="2"/>
      <c r="H75" t="s">
        <v>5</v>
      </c>
      <c r="I75" t="s">
        <v>17</v>
      </c>
      <c r="J75" t="s">
        <v>18</v>
      </c>
      <c r="K75" t="s">
        <v>8</v>
      </c>
      <c r="M75" t="s">
        <v>31</v>
      </c>
    </row>
    <row r="76" spans="1:13" x14ac:dyDescent="0.25">
      <c r="A76" s="2">
        <v>612</v>
      </c>
      <c r="B76" s="12">
        <v>41492</v>
      </c>
      <c r="C76" s="2" t="s">
        <v>19</v>
      </c>
      <c r="D76" s="2" t="s">
        <v>33</v>
      </c>
      <c r="E76" s="2" t="s">
        <v>49</v>
      </c>
      <c r="F76" s="2" t="s">
        <v>8</v>
      </c>
      <c r="G76" s="2"/>
      <c r="H76" t="s">
        <v>5</v>
      </c>
      <c r="I76" t="s">
        <v>17</v>
      </c>
      <c r="J76" t="s">
        <v>18</v>
      </c>
      <c r="K76" t="s">
        <v>8</v>
      </c>
      <c r="M76" t="s">
        <v>31</v>
      </c>
    </row>
    <row r="77" spans="1:13" x14ac:dyDescent="0.25">
      <c r="A77" s="2">
        <v>8</v>
      </c>
      <c r="B77" s="18">
        <v>41498</v>
      </c>
      <c r="C77" t="s">
        <v>5</v>
      </c>
      <c r="D77" t="s">
        <v>17</v>
      </c>
      <c r="E77" t="s">
        <v>32</v>
      </c>
      <c r="F77" t="s">
        <v>8</v>
      </c>
      <c r="H77" s="2" t="s">
        <v>9</v>
      </c>
      <c r="I77" s="29" t="s">
        <v>8</v>
      </c>
      <c r="J77" s="2" t="s">
        <v>27</v>
      </c>
      <c r="K77" s="2" t="s">
        <v>45</v>
      </c>
      <c r="M77" t="s">
        <v>181</v>
      </c>
    </row>
    <row r="78" spans="1:13" x14ac:dyDescent="0.25">
      <c r="A78" s="2">
        <v>52.17</v>
      </c>
      <c r="B78" s="12">
        <v>41499</v>
      </c>
      <c r="C78" s="2" t="s">
        <v>21</v>
      </c>
      <c r="D78" s="2" t="s">
        <v>25</v>
      </c>
      <c r="E78" s="2" t="s">
        <v>55</v>
      </c>
      <c r="F78" s="2"/>
      <c r="G78" s="2"/>
      <c r="H78" t="s">
        <v>5</v>
      </c>
      <c r="I78" t="s">
        <v>17</v>
      </c>
      <c r="J78" t="s">
        <v>18</v>
      </c>
      <c r="K78" t="s">
        <v>8</v>
      </c>
      <c r="M78" t="s">
        <v>70</v>
      </c>
    </row>
    <row r="79" spans="1:13" x14ac:dyDescent="0.25">
      <c r="A79" s="2">
        <v>52.59</v>
      </c>
      <c r="B79" s="12">
        <v>41499</v>
      </c>
      <c r="C79" s="2" t="s">
        <v>21</v>
      </c>
      <c r="D79" s="2" t="s">
        <v>8</v>
      </c>
      <c r="E79" s="2" t="s">
        <v>64</v>
      </c>
      <c r="F79" s="2"/>
      <c r="G79" s="2"/>
      <c r="H79" t="s">
        <v>5</v>
      </c>
      <c r="I79" t="s">
        <v>17</v>
      </c>
      <c r="J79" t="s">
        <v>18</v>
      </c>
      <c r="K79" t="s">
        <v>8</v>
      </c>
      <c r="M79" t="s">
        <v>76</v>
      </c>
    </row>
    <row r="80" spans="1:13" x14ac:dyDescent="0.25">
      <c r="A80" s="2">
        <v>85</v>
      </c>
      <c r="B80" s="18">
        <v>41499</v>
      </c>
      <c r="C80" s="2" t="s">
        <v>21</v>
      </c>
      <c r="D80" s="2" t="s">
        <v>25</v>
      </c>
      <c r="E80" s="2" t="s">
        <v>86</v>
      </c>
      <c r="F80" s="2" t="s">
        <v>22</v>
      </c>
      <c r="H80" t="s">
        <v>5</v>
      </c>
      <c r="I80" t="s">
        <v>17</v>
      </c>
      <c r="J80" t="s">
        <v>56</v>
      </c>
      <c r="K80" t="s">
        <v>57</v>
      </c>
      <c r="L80" t="s">
        <v>58</v>
      </c>
      <c r="M80" t="s">
        <v>167</v>
      </c>
    </row>
    <row r="81" spans="1:13" x14ac:dyDescent="0.25">
      <c r="A81" s="2">
        <v>2326</v>
      </c>
      <c r="B81" s="12">
        <v>41501</v>
      </c>
      <c r="C81" s="2" t="s">
        <v>21</v>
      </c>
      <c r="D81" s="2" t="s">
        <v>8</v>
      </c>
      <c r="E81" s="2" t="s">
        <v>27</v>
      </c>
      <c r="F81" s="2" t="s">
        <v>45</v>
      </c>
      <c r="G81" s="2"/>
      <c r="H81" s="2" t="s">
        <v>5</v>
      </c>
      <c r="I81" s="2" t="s">
        <v>61</v>
      </c>
      <c r="J81" s="2" t="s">
        <v>62</v>
      </c>
      <c r="K81" s="2" t="s">
        <v>8</v>
      </c>
      <c r="L81" s="2"/>
      <c r="M81" s="3"/>
    </row>
    <row r="82" spans="1:13" x14ac:dyDescent="0.25">
      <c r="A82" s="11">
        <v>1438.09</v>
      </c>
      <c r="B82" s="12">
        <v>41502</v>
      </c>
      <c r="C82" t="s">
        <v>5</v>
      </c>
      <c r="D82" t="s">
        <v>17</v>
      </c>
      <c r="E82" t="s">
        <v>18</v>
      </c>
      <c r="F82" t="s">
        <v>8</v>
      </c>
      <c r="H82" s="2" t="s">
        <v>5</v>
      </c>
      <c r="I82" s="2" t="s">
        <v>6</v>
      </c>
      <c r="J82" s="2" t="s">
        <v>7</v>
      </c>
      <c r="K82" s="2" t="s">
        <v>8</v>
      </c>
      <c r="M82" t="s">
        <v>48</v>
      </c>
    </row>
    <row r="83" spans="1:13" x14ac:dyDescent="0.25">
      <c r="A83" s="2">
        <v>87.5</v>
      </c>
      <c r="B83" s="18">
        <v>41504</v>
      </c>
      <c r="C83" s="2" t="s">
        <v>21</v>
      </c>
      <c r="D83" s="2" t="s">
        <v>8</v>
      </c>
      <c r="E83" s="2" t="s">
        <v>27</v>
      </c>
      <c r="F83" s="2" t="s">
        <v>45</v>
      </c>
      <c r="G83" s="2"/>
      <c r="H83" t="s">
        <v>5</v>
      </c>
      <c r="I83" t="s">
        <v>17</v>
      </c>
      <c r="J83" t="s">
        <v>32</v>
      </c>
      <c r="K83" t="s">
        <v>8</v>
      </c>
      <c r="M83" t="s">
        <v>203</v>
      </c>
    </row>
    <row r="84" spans="1:13" x14ac:dyDescent="0.25">
      <c r="A84" s="30">
        <v>32</v>
      </c>
      <c r="B84" s="38">
        <v>41505</v>
      </c>
      <c r="C84" s="2" t="s">
        <v>5</v>
      </c>
      <c r="D84" s="2" t="s">
        <v>17</v>
      </c>
      <c r="E84" s="2" t="s">
        <v>103</v>
      </c>
      <c r="F84" s="2" t="s">
        <v>8</v>
      </c>
      <c r="G84" s="30"/>
      <c r="H84" s="2" t="s">
        <v>5</v>
      </c>
      <c r="I84" t="s">
        <v>6</v>
      </c>
      <c r="J84" s="2" t="s">
        <v>257</v>
      </c>
      <c r="K84" s="2" t="s">
        <v>8</v>
      </c>
      <c r="L84" s="30"/>
      <c r="M84" t="s">
        <v>286</v>
      </c>
    </row>
    <row r="85" spans="1:13" x14ac:dyDescent="0.25">
      <c r="A85">
        <v>40</v>
      </c>
      <c r="B85" s="16">
        <v>41505</v>
      </c>
      <c r="C85" t="s">
        <v>5</v>
      </c>
      <c r="D85" t="s">
        <v>17</v>
      </c>
      <c r="E85" t="s">
        <v>32</v>
      </c>
      <c r="F85" t="s">
        <v>8</v>
      </c>
      <c r="H85" t="s">
        <v>5</v>
      </c>
      <c r="I85" t="s">
        <v>17</v>
      </c>
      <c r="J85" s="2" t="s">
        <v>103</v>
      </c>
      <c r="K85" s="2" t="s">
        <v>8</v>
      </c>
      <c r="M85" t="s">
        <v>91</v>
      </c>
    </row>
    <row r="86" spans="1:13" x14ac:dyDescent="0.25">
      <c r="A86" s="30">
        <v>8</v>
      </c>
      <c r="B86" s="38">
        <v>41505</v>
      </c>
      <c r="C86" s="2" t="s">
        <v>5</v>
      </c>
      <c r="D86" s="2" t="s">
        <v>17</v>
      </c>
      <c r="E86" s="2" t="s">
        <v>103</v>
      </c>
      <c r="F86" s="2" t="s">
        <v>8</v>
      </c>
      <c r="G86" s="30"/>
      <c r="H86" s="2" t="s">
        <v>9</v>
      </c>
      <c r="I86" t="s">
        <v>8</v>
      </c>
      <c r="J86" s="2" t="s">
        <v>27</v>
      </c>
      <c r="K86" s="2" t="s">
        <v>45</v>
      </c>
      <c r="L86" s="30"/>
      <c r="M86" t="s">
        <v>287</v>
      </c>
    </row>
    <row r="87" spans="1:13" x14ac:dyDescent="0.25">
      <c r="A87" s="2">
        <v>1172</v>
      </c>
      <c r="B87" s="12">
        <v>41511</v>
      </c>
      <c r="C87" s="2" t="s">
        <v>21</v>
      </c>
      <c r="D87" s="2" t="s">
        <v>8</v>
      </c>
      <c r="E87" s="2" t="s">
        <v>22</v>
      </c>
      <c r="F87" s="2" t="s">
        <v>28</v>
      </c>
      <c r="G87" s="2"/>
      <c r="H87" s="2" t="s">
        <v>19</v>
      </c>
      <c r="I87" s="2" t="s">
        <v>33</v>
      </c>
      <c r="J87" s="2" t="s">
        <v>49</v>
      </c>
      <c r="K87" s="2" t="s">
        <v>8</v>
      </c>
      <c r="L87" s="2"/>
      <c r="M87" s="3" t="s">
        <v>157</v>
      </c>
    </row>
    <row r="88" spans="1:13" x14ac:dyDescent="0.25">
      <c r="A88" s="2">
        <v>1172</v>
      </c>
      <c r="B88" s="12">
        <v>41515</v>
      </c>
      <c r="C88" s="2" t="s">
        <v>19</v>
      </c>
      <c r="D88" s="2" t="s">
        <v>33</v>
      </c>
      <c r="E88" s="2" t="s">
        <v>49</v>
      </c>
      <c r="F88" s="2" t="s">
        <v>8</v>
      </c>
      <c r="G88" s="2"/>
      <c r="H88" t="s">
        <v>5</v>
      </c>
      <c r="I88" t="s">
        <v>17</v>
      </c>
      <c r="J88" t="s">
        <v>18</v>
      </c>
      <c r="K88" t="s">
        <v>8</v>
      </c>
      <c r="M88" t="s">
        <v>133</v>
      </c>
    </row>
    <row r="89" spans="1:13" x14ac:dyDescent="0.25">
      <c r="A89" s="11">
        <v>103.27</v>
      </c>
      <c r="B89" s="12">
        <v>41516</v>
      </c>
      <c r="C89" t="s">
        <v>5</v>
      </c>
      <c r="D89" t="s">
        <v>17</v>
      </c>
      <c r="E89" t="s">
        <v>18</v>
      </c>
      <c r="F89" t="s">
        <v>8</v>
      </c>
      <c r="H89" s="2" t="s">
        <v>9</v>
      </c>
      <c r="I89" s="2" t="s">
        <v>8</v>
      </c>
      <c r="J89" s="3" t="s">
        <v>10</v>
      </c>
      <c r="K89" s="2"/>
      <c r="M89" t="s">
        <v>16</v>
      </c>
    </row>
    <row r="90" spans="1:13" x14ac:dyDescent="0.25">
      <c r="A90" s="2">
        <v>0.65</v>
      </c>
      <c r="B90" s="12">
        <v>41517</v>
      </c>
      <c r="C90" s="2" t="s">
        <v>5</v>
      </c>
      <c r="D90" s="2" t="s">
        <v>6</v>
      </c>
      <c r="E90" s="2" t="s">
        <v>7</v>
      </c>
      <c r="F90" s="2" t="s">
        <v>8</v>
      </c>
      <c r="G90" s="2"/>
      <c r="H90" s="2" t="s">
        <v>9</v>
      </c>
      <c r="I90" s="2" t="s">
        <v>8</v>
      </c>
      <c r="J90" s="2" t="s">
        <v>7</v>
      </c>
      <c r="K90" s="2" t="s">
        <v>14</v>
      </c>
      <c r="L90" s="2"/>
      <c r="M90" s="3"/>
    </row>
    <row r="91" spans="1:13" x14ac:dyDescent="0.25">
      <c r="A91" s="2">
        <v>1288.22</v>
      </c>
      <c r="B91" s="12">
        <v>41517</v>
      </c>
      <c r="C91" s="2" t="s">
        <v>5</v>
      </c>
      <c r="D91" s="2" t="s">
        <v>6</v>
      </c>
      <c r="E91" s="2" t="s">
        <v>7</v>
      </c>
      <c r="F91" s="2" t="s">
        <v>8</v>
      </c>
      <c r="G91" s="2"/>
      <c r="H91" s="2" t="s">
        <v>9</v>
      </c>
      <c r="I91" s="2" t="s">
        <v>8</v>
      </c>
      <c r="J91" s="2" t="s">
        <v>7</v>
      </c>
      <c r="K91" s="2" t="s">
        <v>11</v>
      </c>
      <c r="L91" s="2"/>
      <c r="M91" s="3"/>
    </row>
    <row r="92" spans="1:13" x14ac:dyDescent="0.25">
      <c r="A92" s="2">
        <v>10</v>
      </c>
      <c r="B92" s="12">
        <v>41517</v>
      </c>
      <c r="C92" s="2" t="s">
        <v>5</v>
      </c>
      <c r="D92" s="2" t="s">
        <v>6</v>
      </c>
      <c r="E92" s="2" t="s">
        <v>7</v>
      </c>
      <c r="F92" s="2" t="s">
        <v>8</v>
      </c>
      <c r="G92" s="2"/>
      <c r="H92" s="2" t="s">
        <v>9</v>
      </c>
      <c r="I92" s="2" t="s">
        <v>8</v>
      </c>
      <c r="J92" s="2" t="s">
        <v>7</v>
      </c>
      <c r="K92" s="2" t="s">
        <v>12</v>
      </c>
      <c r="L92" s="2"/>
      <c r="M92" s="3"/>
    </row>
    <row r="93" spans="1:13" x14ac:dyDescent="0.25">
      <c r="A93" s="2">
        <v>10</v>
      </c>
      <c r="B93" s="12">
        <v>41517</v>
      </c>
      <c r="C93" s="2" t="s">
        <v>5</v>
      </c>
      <c r="D93" s="2" t="s">
        <v>6</v>
      </c>
      <c r="E93" s="2" t="s">
        <v>7</v>
      </c>
      <c r="F93" s="2" t="s">
        <v>8</v>
      </c>
      <c r="G93" s="2"/>
      <c r="H93" s="2" t="s">
        <v>9</v>
      </c>
      <c r="I93" s="2" t="s">
        <v>8</v>
      </c>
      <c r="J93" s="2" t="s">
        <v>7</v>
      </c>
      <c r="K93" s="2" t="s">
        <v>13</v>
      </c>
      <c r="L93" s="2"/>
      <c r="M93" s="3"/>
    </row>
    <row r="94" spans="1:13" x14ac:dyDescent="0.25">
      <c r="A94" s="2">
        <v>1000</v>
      </c>
      <c r="B94" s="12">
        <v>41520</v>
      </c>
      <c r="C94" s="2" t="s">
        <v>21</v>
      </c>
      <c r="D94" s="2" t="s">
        <v>44</v>
      </c>
      <c r="E94" s="2" t="s">
        <v>52</v>
      </c>
      <c r="F94" s="2"/>
      <c r="G94" s="2"/>
      <c r="H94" t="s">
        <v>5</v>
      </c>
      <c r="I94" t="s">
        <v>17</v>
      </c>
      <c r="J94" t="s">
        <v>18</v>
      </c>
      <c r="K94" t="s">
        <v>8</v>
      </c>
      <c r="M94" t="s">
        <v>67</v>
      </c>
    </row>
    <row r="95" spans="1:13" x14ac:dyDescent="0.25">
      <c r="A95" s="2">
        <v>96</v>
      </c>
      <c r="B95" s="12">
        <v>41521</v>
      </c>
      <c r="C95" s="2" t="s">
        <v>21</v>
      </c>
      <c r="D95" s="2" t="s">
        <v>8</v>
      </c>
      <c r="E95" s="2" t="s">
        <v>24</v>
      </c>
      <c r="F95" s="2"/>
      <c r="G95" s="2"/>
      <c r="H95" t="s">
        <v>5</v>
      </c>
      <c r="I95" t="s">
        <v>17</v>
      </c>
      <c r="J95" t="s">
        <v>18</v>
      </c>
      <c r="K95" t="s">
        <v>8</v>
      </c>
      <c r="M95" t="s">
        <v>30</v>
      </c>
    </row>
    <row r="96" spans="1:13" x14ac:dyDescent="0.25">
      <c r="A96" s="2">
        <v>30</v>
      </c>
      <c r="B96" s="25">
        <v>41523</v>
      </c>
      <c r="C96" s="2" t="s">
        <v>21</v>
      </c>
      <c r="D96" s="2" t="s">
        <v>8</v>
      </c>
      <c r="E96" s="2" t="s">
        <v>53</v>
      </c>
      <c r="F96" s="3" t="s">
        <v>122</v>
      </c>
      <c r="G96" s="2" t="s">
        <v>505</v>
      </c>
      <c r="H96" t="s">
        <v>5</v>
      </c>
      <c r="I96" t="s">
        <v>17</v>
      </c>
      <c r="J96" t="s">
        <v>18</v>
      </c>
      <c r="K96" t="s">
        <v>8</v>
      </c>
      <c r="M96" t="s">
        <v>506</v>
      </c>
    </row>
    <row r="97" spans="1:13" x14ac:dyDescent="0.25">
      <c r="A97" s="2">
        <v>50.17</v>
      </c>
      <c r="B97" s="25">
        <v>41533</v>
      </c>
      <c r="C97" s="2" t="s">
        <v>21</v>
      </c>
      <c r="D97" s="2" t="s">
        <v>25</v>
      </c>
      <c r="E97" s="2" t="s">
        <v>55</v>
      </c>
      <c r="F97" s="2"/>
      <c r="G97" s="2"/>
      <c r="H97" t="s">
        <v>5</v>
      </c>
      <c r="I97" t="s">
        <v>17</v>
      </c>
      <c r="J97" t="s">
        <v>18</v>
      </c>
      <c r="K97" t="s">
        <v>8</v>
      </c>
      <c r="M97" t="s">
        <v>70</v>
      </c>
    </row>
    <row r="98" spans="1:13" x14ac:dyDescent="0.25">
      <c r="A98" s="2">
        <v>1000</v>
      </c>
      <c r="B98" s="25">
        <v>41534</v>
      </c>
      <c r="C98" s="2" t="s">
        <v>21</v>
      </c>
      <c r="D98" s="2" t="s">
        <v>8</v>
      </c>
      <c r="E98" s="2" t="s">
        <v>22</v>
      </c>
      <c r="F98" s="2" t="s">
        <v>23</v>
      </c>
      <c r="G98" s="2"/>
      <c r="H98" t="s">
        <v>5</v>
      </c>
      <c r="I98" t="s">
        <v>17</v>
      </c>
      <c r="J98" t="s">
        <v>18</v>
      </c>
      <c r="K98" t="s">
        <v>8</v>
      </c>
      <c r="M98" t="s">
        <v>29</v>
      </c>
    </row>
    <row r="99" spans="1:13" x14ac:dyDescent="0.25">
      <c r="A99" s="11">
        <v>1308.8699999999999</v>
      </c>
      <c r="B99" s="12">
        <v>41537</v>
      </c>
      <c r="C99" t="s">
        <v>5</v>
      </c>
      <c r="D99" t="s">
        <v>17</v>
      </c>
      <c r="E99" t="s">
        <v>18</v>
      </c>
      <c r="F99" t="s">
        <v>8</v>
      </c>
      <c r="H99" s="2" t="s">
        <v>5</v>
      </c>
      <c r="I99" s="2" t="s">
        <v>6</v>
      </c>
      <c r="J99" s="2" t="s">
        <v>7</v>
      </c>
      <c r="K99" s="2" t="s">
        <v>8</v>
      </c>
      <c r="M99" t="s">
        <v>48</v>
      </c>
    </row>
    <row r="100" spans="1:13" x14ac:dyDescent="0.25">
      <c r="A100" s="11">
        <v>120.91</v>
      </c>
      <c r="B100" s="12">
        <v>41544</v>
      </c>
      <c r="C100" t="s">
        <v>5</v>
      </c>
      <c r="D100" t="s">
        <v>17</v>
      </c>
      <c r="E100" t="s">
        <v>18</v>
      </c>
      <c r="F100" t="s">
        <v>8</v>
      </c>
      <c r="H100" s="2" t="s">
        <v>9</v>
      </c>
      <c r="I100" s="2" t="s">
        <v>8</v>
      </c>
      <c r="J100" s="3" t="s">
        <v>10</v>
      </c>
      <c r="K100" s="2"/>
      <c r="M100" t="s">
        <v>16</v>
      </c>
    </row>
    <row r="101" spans="1:13" x14ac:dyDescent="0.25">
      <c r="A101" s="19">
        <v>99</v>
      </c>
      <c r="B101" s="20">
        <v>41544</v>
      </c>
      <c r="C101" t="s">
        <v>9</v>
      </c>
      <c r="D101" t="s">
        <v>35</v>
      </c>
      <c r="E101" t="s">
        <v>93</v>
      </c>
      <c r="F101" t="s">
        <v>94</v>
      </c>
      <c r="G101" s="39" t="s">
        <v>470</v>
      </c>
      <c r="H101" t="s">
        <v>9</v>
      </c>
      <c r="I101" t="s">
        <v>35</v>
      </c>
      <c r="J101" t="s">
        <v>93</v>
      </c>
      <c r="K101" t="s">
        <v>94</v>
      </c>
      <c r="L101" t="s">
        <v>288</v>
      </c>
      <c r="M101" t="s">
        <v>289</v>
      </c>
    </row>
    <row r="102" spans="1:13" x14ac:dyDescent="0.25">
      <c r="A102" s="2">
        <v>0.01</v>
      </c>
      <c r="B102" s="18">
        <v>41547</v>
      </c>
      <c r="C102" t="s">
        <v>5</v>
      </c>
      <c r="D102" t="s">
        <v>17</v>
      </c>
      <c r="E102" t="s">
        <v>56</v>
      </c>
      <c r="F102" t="s">
        <v>88</v>
      </c>
      <c r="G102" t="s">
        <v>58</v>
      </c>
      <c r="H102" s="2" t="s">
        <v>9</v>
      </c>
      <c r="I102" s="2" t="s">
        <v>25</v>
      </c>
      <c r="J102" s="2" t="s">
        <v>86</v>
      </c>
      <c r="K102" s="2" t="s">
        <v>87</v>
      </c>
      <c r="M102" t="s">
        <v>85</v>
      </c>
    </row>
    <row r="103" spans="1:13" x14ac:dyDescent="0.25">
      <c r="A103" s="2">
        <v>0.65</v>
      </c>
      <c r="B103" s="12">
        <v>41547</v>
      </c>
      <c r="C103" s="2" t="s">
        <v>5</v>
      </c>
      <c r="D103" s="2" t="s">
        <v>6</v>
      </c>
      <c r="E103" s="2" t="s">
        <v>7</v>
      </c>
      <c r="F103" s="2" t="s">
        <v>8</v>
      </c>
      <c r="G103" s="2"/>
      <c r="H103" s="2" t="s">
        <v>9</v>
      </c>
      <c r="I103" s="2" t="s">
        <v>8</v>
      </c>
      <c r="J103" s="2" t="s">
        <v>7</v>
      </c>
      <c r="K103" s="2" t="s">
        <v>14</v>
      </c>
      <c r="L103" s="2"/>
      <c r="M103" s="3"/>
    </row>
    <row r="104" spans="1:13" x14ac:dyDescent="0.25">
      <c r="A104" s="2">
        <v>1316.92</v>
      </c>
      <c r="B104" s="12">
        <v>41547</v>
      </c>
      <c r="C104" s="2" t="s">
        <v>5</v>
      </c>
      <c r="D104" s="2" t="s">
        <v>6</v>
      </c>
      <c r="E104" s="2" t="s">
        <v>7</v>
      </c>
      <c r="F104" s="2" t="s">
        <v>8</v>
      </c>
      <c r="G104" s="2"/>
      <c r="H104" s="2" t="s">
        <v>9</v>
      </c>
      <c r="I104" s="2" t="s">
        <v>8</v>
      </c>
      <c r="J104" s="2" t="s">
        <v>7</v>
      </c>
      <c r="K104" s="2" t="s">
        <v>11</v>
      </c>
      <c r="L104" s="2"/>
      <c r="M104" s="3"/>
    </row>
    <row r="105" spans="1:13" x14ac:dyDescent="0.25">
      <c r="A105" s="2">
        <v>19</v>
      </c>
      <c r="B105" s="12">
        <v>41547</v>
      </c>
      <c r="C105" s="2" t="s">
        <v>5</v>
      </c>
      <c r="D105" s="2" t="s">
        <v>6</v>
      </c>
      <c r="E105" s="2" t="s">
        <v>7</v>
      </c>
      <c r="F105" s="2" t="s">
        <v>8</v>
      </c>
      <c r="G105" s="2"/>
      <c r="H105" s="2" t="s">
        <v>9</v>
      </c>
      <c r="I105" s="2" t="s">
        <v>8</v>
      </c>
      <c r="J105" s="2" t="s">
        <v>7</v>
      </c>
      <c r="K105" s="2" t="s">
        <v>12</v>
      </c>
      <c r="L105" s="2"/>
      <c r="M105" s="3"/>
    </row>
    <row r="106" spans="1:13" x14ac:dyDescent="0.25">
      <c r="A106" s="2">
        <v>6</v>
      </c>
      <c r="B106" s="12">
        <v>41547</v>
      </c>
      <c r="C106" s="2" t="s">
        <v>5</v>
      </c>
      <c r="D106" s="2" t="s">
        <v>6</v>
      </c>
      <c r="E106" s="2" t="s">
        <v>7</v>
      </c>
      <c r="F106" s="2" t="s">
        <v>8</v>
      </c>
      <c r="G106" s="2"/>
      <c r="H106" s="2" t="s">
        <v>9</v>
      </c>
      <c r="I106" s="2" t="s">
        <v>8</v>
      </c>
      <c r="J106" s="2" t="s">
        <v>7</v>
      </c>
      <c r="K106" s="2" t="s">
        <v>13</v>
      </c>
      <c r="L106" s="2"/>
      <c r="M106" s="3"/>
    </row>
    <row r="107" spans="1:13" x14ac:dyDescent="0.25">
      <c r="A107" s="2">
        <v>100</v>
      </c>
      <c r="B107" s="12">
        <v>41547</v>
      </c>
      <c r="C107" s="2" t="s">
        <v>5</v>
      </c>
      <c r="D107" s="2" t="s">
        <v>6</v>
      </c>
      <c r="E107" s="2" t="s">
        <v>7</v>
      </c>
      <c r="F107" s="2" t="s">
        <v>8</v>
      </c>
      <c r="G107" s="2"/>
      <c r="H107" s="2" t="s">
        <v>9</v>
      </c>
      <c r="I107" s="2" t="s">
        <v>8</v>
      </c>
      <c r="J107" s="2" t="s">
        <v>15</v>
      </c>
      <c r="K107" s="2"/>
      <c r="L107" s="2"/>
      <c r="M107" s="3"/>
    </row>
    <row r="108" spans="1:13" x14ac:dyDescent="0.25">
      <c r="A108" s="2">
        <v>682</v>
      </c>
      <c r="B108" s="12">
        <v>41547</v>
      </c>
      <c r="C108" s="2" t="s">
        <v>21</v>
      </c>
      <c r="D108" s="2" t="s">
        <v>8</v>
      </c>
      <c r="E108" s="2" t="s">
        <v>22</v>
      </c>
      <c r="F108" s="2" t="s">
        <v>28</v>
      </c>
      <c r="G108" s="2"/>
      <c r="H108" s="2" t="s">
        <v>19</v>
      </c>
      <c r="I108" s="2" t="s">
        <v>33</v>
      </c>
      <c r="J108" s="2" t="s">
        <v>49</v>
      </c>
      <c r="K108" s="2" t="s">
        <v>8</v>
      </c>
      <c r="L108" s="2"/>
      <c r="M108" s="3" t="s">
        <v>78</v>
      </c>
    </row>
    <row r="109" spans="1:13" x14ac:dyDescent="0.25">
      <c r="A109" s="2">
        <v>96</v>
      </c>
      <c r="B109" s="25">
        <v>41550</v>
      </c>
      <c r="C109" s="2" t="s">
        <v>21</v>
      </c>
      <c r="D109" s="2" t="s">
        <v>8</v>
      </c>
      <c r="E109" s="2" t="s">
        <v>24</v>
      </c>
      <c r="F109" s="2"/>
      <c r="G109" s="2"/>
      <c r="H109" t="s">
        <v>5</v>
      </c>
      <c r="I109" t="s">
        <v>17</v>
      </c>
      <c r="J109" t="s">
        <v>18</v>
      </c>
      <c r="K109" t="s">
        <v>8</v>
      </c>
      <c r="M109" t="s">
        <v>30</v>
      </c>
    </row>
    <row r="110" spans="1:13" x14ac:dyDescent="0.25">
      <c r="A110" s="2">
        <v>86.34</v>
      </c>
      <c r="B110" s="25">
        <v>41551</v>
      </c>
      <c r="C110" s="2" t="s">
        <v>21</v>
      </c>
      <c r="D110" s="2" t="s">
        <v>25</v>
      </c>
      <c r="E110" s="2" t="s">
        <v>55</v>
      </c>
      <c r="F110" s="2"/>
      <c r="G110" s="2"/>
      <c r="H110" t="s">
        <v>5</v>
      </c>
      <c r="I110" t="s">
        <v>17</v>
      </c>
      <c r="J110" t="s">
        <v>18</v>
      </c>
      <c r="K110" t="s">
        <v>8</v>
      </c>
      <c r="M110" t="s">
        <v>70</v>
      </c>
    </row>
    <row r="111" spans="1:13" x14ac:dyDescent="0.25">
      <c r="A111" s="19">
        <v>99</v>
      </c>
      <c r="B111" s="20">
        <v>41552</v>
      </c>
      <c r="C111" t="s">
        <v>5</v>
      </c>
      <c r="D111" t="s">
        <v>17</v>
      </c>
      <c r="E111" s="3" t="s">
        <v>92</v>
      </c>
      <c r="F111" s="2" t="s">
        <v>35</v>
      </c>
      <c r="G111" s="19"/>
      <c r="H111" t="s">
        <v>9</v>
      </c>
      <c r="I111" t="s">
        <v>35</v>
      </c>
      <c r="J111" t="s">
        <v>93</v>
      </c>
      <c r="K111" t="s">
        <v>94</v>
      </c>
      <c r="L111" t="s">
        <v>288</v>
      </c>
      <c r="M111" t="s">
        <v>290</v>
      </c>
    </row>
    <row r="112" spans="1:13" x14ac:dyDescent="0.25">
      <c r="A112" s="2">
        <v>682</v>
      </c>
      <c r="B112" s="25">
        <v>41558</v>
      </c>
      <c r="C112" s="2" t="s">
        <v>19</v>
      </c>
      <c r="D112" s="2" t="s">
        <v>33</v>
      </c>
      <c r="E112" s="2" t="s">
        <v>49</v>
      </c>
      <c r="F112" s="2" t="s">
        <v>8</v>
      </c>
      <c r="G112" s="2"/>
      <c r="H112" t="s">
        <v>5</v>
      </c>
      <c r="I112" t="s">
        <v>17</v>
      </c>
      <c r="J112" t="s">
        <v>18</v>
      </c>
      <c r="K112" t="s">
        <v>8</v>
      </c>
      <c r="M112" t="s">
        <v>31</v>
      </c>
    </row>
    <row r="113" spans="1:13" x14ac:dyDescent="0.25">
      <c r="A113" s="19">
        <v>-4.55</v>
      </c>
      <c r="B113" s="20">
        <v>41558</v>
      </c>
      <c r="C113" t="s">
        <v>5</v>
      </c>
      <c r="D113" t="s">
        <v>17</v>
      </c>
      <c r="E113" t="s">
        <v>101</v>
      </c>
      <c r="F113" s="2" t="s">
        <v>35</v>
      </c>
      <c r="G113" s="19"/>
      <c r="H113" t="s">
        <v>9</v>
      </c>
      <c r="I113" t="s">
        <v>35</v>
      </c>
      <c r="J113" t="s">
        <v>93</v>
      </c>
      <c r="K113" t="s">
        <v>95</v>
      </c>
      <c r="M113" t="s">
        <v>291</v>
      </c>
    </row>
    <row r="114" spans="1:13" x14ac:dyDescent="0.25">
      <c r="A114" s="19">
        <v>-3.17</v>
      </c>
      <c r="B114" s="20">
        <v>41558</v>
      </c>
      <c r="C114" t="s">
        <v>5</v>
      </c>
      <c r="D114" t="s">
        <v>17</v>
      </c>
      <c r="E114" t="s">
        <v>101</v>
      </c>
      <c r="F114" s="2" t="s">
        <v>35</v>
      </c>
      <c r="G114" s="19"/>
      <c r="H114" t="s">
        <v>9</v>
      </c>
      <c r="I114" t="s">
        <v>35</v>
      </c>
      <c r="J114" t="s">
        <v>93</v>
      </c>
      <c r="K114" t="s">
        <v>95</v>
      </c>
      <c r="M114" t="s">
        <v>293</v>
      </c>
    </row>
    <row r="115" spans="1:13" x14ac:dyDescent="0.25">
      <c r="A115" s="19">
        <v>99</v>
      </c>
      <c r="B115" s="20">
        <v>41558</v>
      </c>
      <c r="C115" t="s">
        <v>5</v>
      </c>
      <c r="D115" t="s">
        <v>17</v>
      </c>
      <c r="E115" t="s">
        <v>101</v>
      </c>
      <c r="F115" s="2" t="s">
        <v>35</v>
      </c>
      <c r="G115" s="19"/>
      <c r="H115" t="s">
        <v>9</v>
      </c>
      <c r="I115" t="s">
        <v>35</v>
      </c>
      <c r="J115" t="s">
        <v>93</v>
      </c>
      <c r="K115" t="s">
        <v>94</v>
      </c>
      <c r="L115" t="s">
        <v>288</v>
      </c>
      <c r="M115" t="s">
        <v>291</v>
      </c>
    </row>
    <row r="116" spans="1:13" x14ac:dyDescent="0.25">
      <c r="A116" s="19">
        <v>99</v>
      </c>
      <c r="B116" s="20">
        <v>41558</v>
      </c>
      <c r="C116" t="s">
        <v>5</v>
      </c>
      <c r="D116" t="s">
        <v>17</v>
      </c>
      <c r="E116" t="s">
        <v>101</v>
      </c>
      <c r="F116" s="2" t="s">
        <v>35</v>
      </c>
      <c r="G116" s="19"/>
      <c r="H116" t="s">
        <v>9</v>
      </c>
      <c r="I116" t="s">
        <v>35</v>
      </c>
      <c r="J116" t="s">
        <v>93</v>
      </c>
      <c r="K116" t="s">
        <v>94</v>
      </c>
      <c r="L116" t="s">
        <v>288</v>
      </c>
      <c r="M116" t="s">
        <v>293</v>
      </c>
    </row>
    <row r="117" spans="1:13" x14ac:dyDescent="0.25">
      <c r="A117" s="19">
        <v>47.5</v>
      </c>
      <c r="B117" s="20">
        <v>41558</v>
      </c>
      <c r="C117" t="s">
        <v>5</v>
      </c>
      <c r="D117" t="s">
        <v>17</v>
      </c>
      <c r="E117" t="s">
        <v>101</v>
      </c>
      <c r="F117" s="2" t="s">
        <v>35</v>
      </c>
      <c r="G117" s="19"/>
      <c r="H117" s="2" t="s">
        <v>9</v>
      </c>
      <c r="I117" t="s">
        <v>35</v>
      </c>
      <c r="J117" s="2" t="s">
        <v>93</v>
      </c>
      <c r="K117" s="2" t="s">
        <v>261</v>
      </c>
      <c r="L117" t="s">
        <v>292</v>
      </c>
      <c r="M117" t="s">
        <v>291</v>
      </c>
    </row>
    <row r="118" spans="1:13" x14ac:dyDescent="0.25">
      <c r="A118" s="2">
        <v>59.34</v>
      </c>
      <c r="B118" s="25">
        <v>41559</v>
      </c>
      <c r="C118" s="2" t="s">
        <v>21</v>
      </c>
      <c r="D118" s="2" t="s">
        <v>25</v>
      </c>
      <c r="E118" s="2" t="s">
        <v>26</v>
      </c>
      <c r="F118" s="2"/>
      <c r="G118" s="2"/>
      <c r="H118" t="s">
        <v>5</v>
      </c>
      <c r="I118" t="s">
        <v>17</v>
      </c>
      <c r="J118" t="s">
        <v>18</v>
      </c>
      <c r="K118" t="s">
        <v>8</v>
      </c>
      <c r="M118" t="s">
        <v>68</v>
      </c>
    </row>
    <row r="119" spans="1:13" x14ac:dyDescent="0.25">
      <c r="A119" s="2">
        <v>99</v>
      </c>
      <c r="B119" s="25">
        <v>41559</v>
      </c>
      <c r="C119" s="2" t="s">
        <v>21</v>
      </c>
      <c r="D119" s="2" t="s">
        <v>8</v>
      </c>
      <c r="E119" s="2" t="s">
        <v>53</v>
      </c>
      <c r="F119" s="3" t="s">
        <v>122</v>
      </c>
      <c r="G119" s="2" t="s">
        <v>121</v>
      </c>
      <c r="H119" t="s">
        <v>5</v>
      </c>
      <c r="I119" t="s">
        <v>17</v>
      </c>
      <c r="J119" t="s">
        <v>18</v>
      </c>
      <c r="K119" t="s">
        <v>8</v>
      </c>
      <c r="M119" t="s">
        <v>134</v>
      </c>
    </row>
    <row r="120" spans="1:13" x14ac:dyDescent="0.25">
      <c r="A120" s="19">
        <v>-4.55</v>
      </c>
      <c r="B120" s="20">
        <v>41559</v>
      </c>
      <c r="C120" t="s">
        <v>5</v>
      </c>
      <c r="D120" t="s">
        <v>17</v>
      </c>
      <c r="E120" t="s">
        <v>101</v>
      </c>
      <c r="F120" s="2" t="s">
        <v>35</v>
      </c>
      <c r="G120" s="19"/>
      <c r="H120" t="s">
        <v>9</v>
      </c>
      <c r="I120" t="s">
        <v>35</v>
      </c>
      <c r="J120" t="s">
        <v>93</v>
      </c>
      <c r="K120" t="s">
        <v>95</v>
      </c>
      <c r="M120" t="s">
        <v>294</v>
      </c>
    </row>
    <row r="121" spans="1:13" x14ac:dyDescent="0.25">
      <c r="A121" s="19">
        <v>99</v>
      </c>
      <c r="B121" s="20">
        <v>41559</v>
      </c>
      <c r="C121" t="s">
        <v>5</v>
      </c>
      <c r="D121" t="s">
        <v>17</v>
      </c>
      <c r="E121" t="s">
        <v>101</v>
      </c>
      <c r="F121" s="2" t="s">
        <v>35</v>
      </c>
      <c r="G121" s="19"/>
      <c r="H121" t="s">
        <v>9</v>
      </c>
      <c r="I121" t="s">
        <v>35</v>
      </c>
      <c r="J121" t="s">
        <v>93</v>
      </c>
      <c r="K121" t="s">
        <v>94</v>
      </c>
      <c r="L121" t="s">
        <v>288</v>
      </c>
      <c r="M121" t="s">
        <v>294</v>
      </c>
    </row>
    <row r="122" spans="1:13" x14ac:dyDescent="0.25">
      <c r="A122" s="19">
        <v>47.5</v>
      </c>
      <c r="B122" s="20">
        <v>41559</v>
      </c>
      <c r="C122" t="s">
        <v>5</v>
      </c>
      <c r="D122" t="s">
        <v>17</v>
      </c>
      <c r="E122" t="s">
        <v>101</v>
      </c>
      <c r="F122" s="2" t="s">
        <v>35</v>
      </c>
      <c r="G122" s="19"/>
      <c r="H122" s="2" t="s">
        <v>9</v>
      </c>
      <c r="I122" t="s">
        <v>35</v>
      </c>
      <c r="J122" s="2" t="s">
        <v>93</v>
      </c>
      <c r="K122" s="2" t="s">
        <v>261</v>
      </c>
      <c r="L122" t="s">
        <v>292</v>
      </c>
      <c r="M122" t="s">
        <v>294</v>
      </c>
    </row>
    <row r="123" spans="1:13" x14ac:dyDescent="0.25">
      <c r="A123" s="19">
        <v>198</v>
      </c>
      <c r="B123" s="20">
        <v>41561</v>
      </c>
      <c r="C123" t="s">
        <v>5</v>
      </c>
      <c r="D123" t="s">
        <v>17</v>
      </c>
      <c r="E123" s="3" t="s">
        <v>92</v>
      </c>
      <c r="F123" t="s">
        <v>35</v>
      </c>
      <c r="G123" s="19"/>
      <c r="H123" t="s">
        <v>9</v>
      </c>
      <c r="I123" t="s">
        <v>35</v>
      </c>
      <c r="J123" t="s">
        <v>93</v>
      </c>
      <c r="K123" t="s">
        <v>94</v>
      </c>
      <c r="L123" t="s">
        <v>288</v>
      </c>
      <c r="M123" t="s">
        <v>295</v>
      </c>
    </row>
    <row r="124" spans="1:13" x14ac:dyDescent="0.25">
      <c r="A124" s="19">
        <v>198</v>
      </c>
      <c r="B124" s="20">
        <v>41562</v>
      </c>
      <c r="C124" t="s">
        <v>5</v>
      </c>
      <c r="D124" t="s">
        <v>6</v>
      </c>
      <c r="E124" t="s">
        <v>102</v>
      </c>
      <c r="F124" t="s">
        <v>35</v>
      </c>
      <c r="G124" s="19"/>
      <c r="H124" t="s">
        <v>9</v>
      </c>
      <c r="I124" t="s">
        <v>35</v>
      </c>
      <c r="J124" t="s">
        <v>93</v>
      </c>
      <c r="K124" t="s">
        <v>94</v>
      </c>
      <c r="L124" t="s">
        <v>288</v>
      </c>
      <c r="M124" t="s">
        <v>296</v>
      </c>
    </row>
    <row r="125" spans="1:13" x14ac:dyDescent="0.25">
      <c r="A125" s="19">
        <v>99</v>
      </c>
      <c r="B125" s="20">
        <v>41562</v>
      </c>
      <c r="C125" t="s">
        <v>5</v>
      </c>
      <c r="D125" t="s">
        <v>17</v>
      </c>
      <c r="E125" s="3" t="s">
        <v>92</v>
      </c>
      <c r="F125" t="s">
        <v>35</v>
      </c>
      <c r="G125" s="19"/>
      <c r="H125" t="s">
        <v>9</v>
      </c>
      <c r="I125" t="s">
        <v>35</v>
      </c>
      <c r="J125" t="s">
        <v>93</v>
      </c>
      <c r="K125" t="s">
        <v>94</v>
      </c>
      <c r="L125" t="s">
        <v>288</v>
      </c>
      <c r="M125" t="s">
        <v>297</v>
      </c>
    </row>
    <row r="126" spans="1:13" x14ac:dyDescent="0.25">
      <c r="A126" s="2">
        <v>60</v>
      </c>
      <c r="B126" s="18">
        <v>41564</v>
      </c>
      <c r="C126" s="2" t="s">
        <v>21</v>
      </c>
      <c r="D126" s="2" t="s">
        <v>25</v>
      </c>
      <c r="E126" s="2" t="s">
        <v>86</v>
      </c>
      <c r="F126" s="2" t="s">
        <v>22</v>
      </c>
      <c r="H126" t="s">
        <v>5</v>
      </c>
      <c r="I126" t="s">
        <v>17</v>
      </c>
      <c r="J126" t="s">
        <v>56</v>
      </c>
      <c r="K126" t="s">
        <v>57</v>
      </c>
      <c r="L126" t="s">
        <v>58</v>
      </c>
      <c r="M126" t="s">
        <v>168</v>
      </c>
    </row>
    <row r="127" spans="1:13" x14ac:dyDescent="0.25">
      <c r="A127" s="11">
        <v>1442.57</v>
      </c>
      <c r="B127" s="12">
        <v>41565</v>
      </c>
      <c r="C127" t="s">
        <v>5</v>
      </c>
      <c r="D127" t="s">
        <v>17</v>
      </c>
      <c r="E127" t="s">
        <v>18</v>
      </c>
      <c r="F127" t="s">
        <v>8</v>
      </c>
      <c r="H127" s="2" t="s">
        <v>5</v>
      </c>
      <c r="I127" s="2" t="s">
        <v>6</v>
      </c>
      <c r="J127" s="2" t="s">
        <v>7</v>
      </c>
      <c r="K127" s="2" t="s">
        <v>8</v>
      </c>
      <c r="M127" t="s">
        <v>48</v>
      </c>
    </row>
    <row r="128" spans="1:13" x14ac:dyDescent="0.25">
      <c r="A128" s="19">
        <v>99</v>
      </c>
      <c r="B128" s="20">
        <v>41566</v>
      </c>
      <c r="C128" t="s">
        <v>5</v>
      </c>
      <c r="D128" t="s">
        <v>17</v>
      </c>
      <c r="E128" s="3" t="s">
        <v>92</v>
      </c>
      <c r="F128" t="s">
        <v>35</v>
      </c>
      <c r="G128" s="19"/>
      <c r="H128" t="s">
        <v>9</v>
      </c>
      <c r="I128" t="s">
        <v>35</v>
      </c>
      <c r="J128" t="s">
        <v>93</v>
      </c>
      <c r="K128" t="s">
        <v>94</v>
      </c>
      <c r="L128" t="s">
        <v>288</v>
      </c>
      <c r="M128" t="s">
        <v>298</v>
      </c>
    </row>
    <row r="129" spans="1:13" x14ac:dyDescent="0.25">
      <c r="A129" s="19">
        <v>10</v>
      </c>
      <c r="B129" s="20">
        <v>41567</v>
      </c>
      <c r="C129" t="s">
        <v>5</v>
      </c>
      <c r="D129" t="s">
        <v>17</v>
      </c>
      <c r="E129" s="3" t="s">
        <v>92</v>
      </c>
      <c r="F129" t="s">
        <v>35</v>
      </c>
      <c r="G129" s="19"/>
      <c r="H129" s="2" t="s">
        <v>9</v>
      </c>
      <c r="I129" t="s">
        <v>35</v>
      </c>
      <c r="J129" s="2" t="s">
        <v>93</v>
      </c>
      <c r="K129" t="s">
        <v>96</v>
      </c>
      <c r="L129" t="s">
        <v>98</v>
      </c>
      <c r="M129" t="s">
        <v>301</v>
      </c>
    </row>
    <row r="130" spans="1:13" x14ac:dyDescent="0.25">
      <c r="A130" s="19">
        <v>-3.17</v>
      </c>
      <c r="B130" s="20">
        <v>41567</v>
      </c>
      <c r="C130" t="s">
        <v>5</v>
      </c>
      <c r="D130" t="s">
        <v>17</v>
      </c>
      <c r="E130" t="s">
        <v>101</v>
      </c>
      <c r="F130" t="s">
        <v>35</v>
      </c>
      <c r="G130" s="19"/>
      <c r="H130" t="s">
        <v>9</v>
      </c>
      <c r="I130" t="s">
        <v>35</v>
      </c>
      <c r="J130" t="s">
        <v>93</v>
      </c>
      <c r="K130" t="s">
        <v>95</v>
      </c>
      <c r="M130" t="s">
        <v>299</v>
      </c>
    </row>
    <row r="131" spans="1:13" x14ac:dyDescent="0.25">
      <c r="A131" s="19">
        <v>99</v>
      </c>
      <c r="B131" s="20">
        <v>41567</v>
      </c>
      <c r="C131" t="s">
        <v>5</v>
      </c>
      <c r="D131" t="s">
        <v>17</v>
      </c>
      <c r="E131" t="s">
        <v>101</v>
      </c>
      <c r="F131" t="s">
        <v>35</v>
      </c>
      <c r="G131" s="19"/>
      <c r="H131" t="s">
        <v>9</v>
      </c>
      <c r="I131" t="s">
        <v>35</v>
      </c>
      <c r="J131" t="s">
        <v>93</v>
      </c>
      <c r="K131" t="s">
        <v>94</v>
      </c>
      <c r="L131" t="s">
        <v>288</v>
      </c>
      <c r="M131" t="s">
        <v>299</v>
      </c>
    </row>
    <row r="132" spans="1:13" x14ac:dyDescent="0.25">
      <c r="A132" s="19">
        <v>198</v>
      </c>
      <c r="B132" s="20">
        <v>41567</v>
      </c>
      <c r="C132" t="s">
        <v>5</v>
      </c>
      <c r="D132" t="s">
        <v>17</v>
      </c>
      <c r="E132" s="3" t="s">
        <v>92</v>
      </c>
      <c r="F132" t="s">
        <v>35</v>
      </c>
      <c r="G132" s="19"/>
      <c r="H132" t="s">
        <v>9</v>
      </c>
      <c r="I132" t="s">
        <v>35</v>
      </c>
      <c r="J132" t="s">
        <v>93</v>
      </c>
      <c r="K132" t="s">
        <v>94</v>
      </c>
      <c r="L132" t="s">
        <v>288</v>
      </c>
      <c r="M132" t="s">
        <v>300</v>
      </c>
    </row>
    <row r="133" spans="1:13" x14ac:dyDescent="0.25">
      <c r="A133" s="19">
        <v>5</v>
      </c>
      <c r="B133" s="20">
        <v>41568</v>
      </c>
      <c r="C133" t="s">
        <v>5</v>
      </c>
      <c r="D133" t="s">
        <v>17</v>
      </c>
      <c r="E133" t="s">
        <v>101</v>
      </c>
      <c r="F133" s="2" t="s">
        <v>35</v>
      </c>
      <c r="G133" s="19"/>
      <c r="H133" s="2" t="s">
        <v>9</v>
      </c>
      <c r="I133" t="s">
        <v>35</v>
      </c>
      <c r="J133" s="2" t="s">
        <v>93</v>
      </c>
      <c r="K133" t="s">
        <v>96</v>
      </c>
      <c r="L133" t="s">
        <v>97</v>
      </c>
      <c r="M133" t="s">
        <v>302</v>
      </c>
    </row>
    <row r="134" spans="1:13" x14ac:dyDescent="0.25">
      <c r="A134" s="19">
        <v>-4.6900000000000004</v>
      </c>
      <c r="B134" s="20">
        <v>41568</v>
      </c>
      <c r="C134" t="s">
        <v>5</v>
      </c>
      <c r="D134" t="s">
        <v>17</v>
      </c>
      <c r="E134" t="s">
        <v>101</v>
      </c>
      <c r="F134" t="s">
        <v>35</v>
      </c>
      <c r="G134" s="19"/>
      <c r="H134" t="s">
        <v>9</v>
      </c>
      <c r="I134" t="s">
        <v>35</v>
      </c>
      <c r="J134" t="s">
        <v>93</v>
      </c>
      <c r="K134" t="s">
        <v>95</v>
      </c>
      <c r="L134" s="19"/>
      <c r="M134" t="s">
        <v>302</v>
      </c>
    </row>
    <row r="135" spans="1:13" x14ac:dyDescent="0.25">
      <c r="A135" s="19">
        <v>99</v>
      </c>
      <c r="B135" s="20">
        <v>41568</v>
      </c>
      <c r="C135" t="s">
        <v>5</v>
      </c>
      <c r="D135" t="s">
        <v>17</v>
      </c>
      <c r="E135" t="s">
        <v>101</v>
      </c>
      <c r="F135" t="s">
        <v>35</v>
      </c>
      <c r="G135" s="19"/>
      <c r="H135" t="s">
        <v>9</v>
      </c>
      <c r="I135" t="s">
        <v>35</v>
      </c>
      <c r="J135" t="s">
        <v>93</v>
      </c>
      <c r="K135" t="s">
        <v>94</v>
      </c>
      <c r="L135" t="s">
        <v>288</v>
      </c>
      <c r="M135" t="s">
        <v>302</v>
      </c>
    </row>
    <row r="136" spans="1:13" x14ac:dyDescent="0.25">
      <c r="A136" s="19">
        <v>47.5</v>
      </c>
      <c r="B136" s="20">
        <v>41568</v>
      </c>
      <c r="C136" t="s">
        <v>5</v>
      </c>
      <c r="D136" t="s">
        <v>17</v>
      </c>
      <c r="E136" t="s">
        <v>101</v>
      </c>
      <c r="F136" s="2" t="s">
        <v>35</v>
      </c>
      <c r="G136" s="19"/>
      <c r="H136" s="2" t="s">
        <v>9</v>
      </c>
      <c r="I136" t="s">
        <v>35</v>
      </c>
      <c r="J136" s="2" t="s">
        <v>93</v>
      </c>
      <c r="K136" s="2" t="s">
        <v>261</v>
      </c>
      <c r="L136" t="s">
        <v>292</v>
      </c>
      <c r="M136" t="s">
        <v>302</v>
      </c>
    </row>
    <row r="137" spans="1:13" x14ac:dyDescent="0.25">
      <c r="A137" s="19">
        <v>-6.04</v>
      </c>
      <c r="B137" s="20">
        <v>41569</v>
      </c>
      <c r="C137" t="s">
        <v>5</v>
      </c>
      <c r="D137" t="s">
        <v>17</v>
      </c>
      <c r="E137" t="s">
        <v>101</v>
      </c>
      <c r="F137" t="s">
        <v>35</v>
      </c>
      <c r="G137" s="19"/>
      <c r="H137" t="s">
        <v>9</v>
      </c>
      <c r="I137" t="s">
        <v>35</v>
      </c>
      <c r="J137" t="s">
        <v>93</v>
      </c>
      <c r="K137" t="s">
        <v>95</v>
      </c>
      <c r="M137" t="s">
        <v>303</v>
      </c>
    </row>
    <row r="138" spans="1:13" x14ac:dyDescent="0.25">
      <c r="A138" s="19">
        <v>-5.59</v>
      </c>
      <c r="B138" s="20">
        <v>41569</v>
      </c>
      <c r="C138" t="s">
        <v>5</v>
      </c>
      <c r="D138" t="s">
        <v>17</v>
      </c>
      <c r="E138" t="s">
        <v>101</v>
      </c>
      <c r="F138" t="s">
        <v>35</v>
      </c>
      <c r="G138" s="19"/>
      <c r="H138" t="s">
        <v>9</v>
      </c>
      <c r="I138" t="s">
        <v>35</v>
      </c>
      <c r="J138" t="s">
        <v>93</v>
      </c>
      <c r="K138" t="s">
        <v>95</v>
      </c>
      <c r="L138" s="19"/>
      <c r="M138" t="s">
        <v>307</v>
      </c>
    </row>
    <row r="139" spans="1:13" x14ac:dyDescent="0.25">
      <c r="A139" s="19">
        <v>-49.5</v>
      </c>
      <c r="B139" s="20">
        <v>41569</v>
      </c>
      <c r="C139" t="s">
        <v>5</v>
      </c>
      <c r="D139" t="s">
        <v>17</v>
      </c>
      <c r="E139" t="s">
        <v>101</v>
      </c>
      <c r="F139" t="s">
        <v>35</v>
      </c>
      <c r="G139" s="19"/>
      <c r="H139" t="s">
        <v>9</v>
      </c>
      <c r="I139" t="s">
        <v>35</v>
      </c>
      <c r="J139" t="s">
        <v>93</v>
      </c>
      <c r="K139" t="s">
        <v>94</v>
      </c>
      <c r="L139" s="39" t="s">
        <v>472</v>
      </c>
      <c r="M139" t="s">
        <v>305</v>
      </c>
    </row>
    <row r="140" spans="1:13" x14ac:dyDescent="0.25">
      <c r="A140" s="19">
        <v>198</v>
      </c>
      <c r="B140" s="20">
        <v>41569</v>
      </c>
      <c r="C140" t="s">
        <v>5</v>
      </c>
      <c r="D140" t="s">
        <v>17</v>
      </c>
      <c r="E140" t="s">
        <v>101</v>
      </c>
      <c r="F140" t="s">
        <v>35</v>
      </c>
      <c r="G140" s="19"/>
      <c r="H140" t="s">
        <v>9</v>
      </c>
      <c r="I140" t="s">
        <v>35</v>
      </c>
      <c r="J140" t="s">
        <v>93</v>
      </c>
      <c r="K140" t="s">
        <v>94</v>
      </c>
      <c r="L140" t="s">
        <v>288</v>
      </c>
      <c r="M140" t="s">
        <v>303</v>
      </c>
    </row>
    <row r="141" spans="1:13" x14ac:dyDescent="0.25">
      <c r="A141" s="19">
        <v>99</v>
      </c>
      <c r="B141" s="20">
        <v>41569</v>
      </c>
      <c r="C141" t="s">
        <v>5</v>
      </c>
      <c r="D141" t="s">
        <v>17</v>
      </c>
      <c r="E141" t="s">
        <v>101</v>
      </c>
      <c r="F141" t="s">
        <v>35</v>
      </c>
      <c r="G141" s="19"/>
      <c r="H141" t="s">
        <v>9</v>
      </c>
      <c r="I141" t="s">
        <v>35</v>
      </c>
      <c r="J141" t="s">
        <v>93</v>
      </c>
      <c r="K141" t="s">
        <v>94</v>
      </c>
      <c r="L141" t="s">
        <v>288</v>
      </c>
      <c r="M141" t="s">
        <v>304</v>
      </c>
    </row>
    <row r="142" spans="1:13" x14ac:dyDescent="0.25">
      <c r="A142" s="19">
        <v>99</v>
      </c>
      <c r="B142" s="20">
        <v>41569</v>
      </c>
      <c r="C142" t="s">
        <v>5</v>
      </c>
      <c r="D142" t="s">
        <v>17</v>
      </c>
      <c r="E142" t="s">
        <v>101</v>
      </c>
      <c r="F142" t="s">
        <v>35</v>
      </c>
      <c r="G142" s="19"/>
      <c r="H142" t="s">
        <v>9</v>
      </c>
      <c r="I142" t="s">
        <v>35</v>
      </c>
      <c r="J142" t="s">
        <v>93</v>
      </c>
      <c r="K142" t="s">
        <v>94</v>
      </c>
      <c r="L142" t="s">
        <v>288</v>
      </c>
      <c r="M142" t="s">
        <v>305</v>
      </c>
    </row>
    <row r="143" spans="1:13" x14ac:dyDescent="0.25">
      <c r="A143" s="19">
        <v>24</v>
      </c>
      <c r="B143" s="20">
        <v>41569</v>
      </c>
      <c r="C143" t="s">
        <v>5</v>
      </c>
      <c r="D143" t="s">
        <v>17</v>
      </c>
      <c r="E143" t="s">
        <v>101</v>
      </c>
      <c r="F143" t="s">
        <v>35</v>
      </c>
      <c r="G143" s="19"/>
      <c r="H143" t="s">
        <v>9</v>
      </c>
      <c r="I143" t="s">
        <v>35</v>
      </c>
      <c r="J143" t="s">
        <v>93</v>
      </c>
      <c r="K143" t="s">
        <v>99</v>
      </c>
      <c r="L143" s="1" t="s">
        <v>265</v>
      </c>
      <c r="M143" t="s">
        <v>307</v>
      </c>
    </row>
    <row r="144" spans="1:13" x14ac:dyDescent="0.25">
      <c r="A144" s="19">
        <v>10</v>
      </c>
      <c r="B144" s="20">
        <v>41569</v>
      </c>
      <c r="C144" t="s">
        <v>5</v>
      </c>
      <c r="D144" t="s">
        <v>17</v>
      </c>
      <c r="E144" t="s">
        <v>101</v>
      </c>
      <c r="F144" t="s">
        <v>35</v>
      </c>
      <c r="G144" s="19"/>
      <c r="H144" s="2" t="s">
        <v>19</v>
      </c>
      <c r="I144" s="2" t="s">
        <v>33</v>
      </c>
      <c r="J144" s="2" t="s">
        <v>100</v>
      </c>
      <c r="K144" s="2" t="s">
        <v>35</v>
      </c>
      <c r="M144" t="s">
        <v>308</v>
      </c>
    </row>
    <row r="145" spans="1:13" x14ac:dyDescent="0.25">
      <c r="A145" s="19">
        <v>198</v>
      </c>
      <c r="B145" s="20">
        <v>41572</v>
      </c>
      <c r="C145" t="s">
        <v>5</v>
      </c>
      <c r="D145" t="s">
        <v>17</v>
      </c>
      <c r="E145" s="3" t="s">
        <v>92</v>
      </c>
      <c r="F145" t="s">
        <v>35</v>
      </c>
      <c r="G145" s="19"/>
      <c r="H145" t="s">
        <v>9</v>
      </c>
      <c r="I145" t="s">
        <v>35</v>
      </c>
      <c r="J145" t="s">
        <v>93</v>
      </c>
      <c r="K145" t="s">
        <v>94</v>
      </c>
      <c r="L145" t="s">
        <v>288</v>
      </c>
      <c r="M145" t="s">
        <v>309</v>
      </c>
    </row>
    <row r="146" spans="1:13" x14ac:dyDescent="0.25">
      <c r="A146" s="19">
        <v>220</v>
      </c>
      <c r="B146" s="20">
        <v>41573</v>
      </c>
      <c r="C146" t="s">
        <v>5</v>
      </c>
      <c r="D146" t="s">
        <v>17</v>
      </c>
      <c r="E146" s="3" t="s">
        <v>92</v>
      </c>
      <c r="F146" t="s">
        <v>35</v>
      </c>
      <c r="G146" s="19"/>
      <c r="H146" t="s">
        <v>5</v>
      </c>
      <c r="I146" s="2" t="s">
        <v>6</v>
      </c>
      <c r="J146" t="s">
        <v>102</v>
      </c>
      <c r="K146" t="s">
        <v>35</v>
      </c>
      <c r="M146" t="s">
        <v>313</v>
      </c>
    </row>
    <row r="147" spans="1:13" x14ac:dyDescent="0.25">
      <c r="A147" s="2">
        <v>64</v>
      </c>
      <c r="B147" s="25">
        <v>41573</v>
      </c>
      <c r="C147" s="2" t="s">
        <v>21</v>
      </c>
      <c r="D147" s="2" t="s">
        <v>8</v>
      </c>
      <c r="E147" s="2" t="s">
        <v>53</v>
      </c>
      <c r="F147" s="2" t="s">
        <v>60</v>
      </c>
      <c r="G147" s="2"/>
      <c r="H147" t="s">
        <v>5</v>
      </c>
      <c r="I147" t="s">
        <v>17</v>
      </c>
      <c r="J147" t="s">
        <v>18</v>
      </c>
      <c r="K147" t="s">
        <v>8</v>
      </c>
      <c r="M147" t="s">
        <v>75</v>
      </c>
    </row>
    <row r="148" spans="1:13" x14ac:dyDescent="0.25">
      <c r="A148" s="19">
        <v>198</v>
      </c>
      <c r="B148" s="20">
        <v>41573</v>
      </c>
      <c r="C148" t="s">
        <v>5</v>
      </c>
      <c r="D148" s="2" t="s">
        <v>6</v>
      </c>
      <c r="E148" s="2" t="s">
        <v>102</v>
      </c>
      <c r="F148" t="s">
        <v>35</v>
      </c>
      <c r="G148" s="19"/>
      <c r="H148" t="s">
        <v>9</v>
      </c>
      <c r="I148" t="s">
        <v>35</v>
      </c>
      <c r="J148" t="s">
        <v>93</v>
      </c>
      <c r="K148" t="s">
        <v>94</v>
      </c>
      <c r="L148" t="s">
        <v>288</v>
      </c>
      <c r="M148" t="s">
        <v>310</v>
      </c>
    </row>
    <row r="149" spans="1:13" x14ac:dyDescent="0.25">
      <c r="A149" s="19">
        <v>12</v>
      </c>
      <c r="B149" s="20">
        <v>41573</v>
      </c>
      <c r="C149" t="s">
        <v>5</v>
      </c>
      <c r="D149" s="2" t="s">
        <v>6</v>
      </c>
      <c r="E149" s="2" t="s">
        <v>102</v>
      </c>
      <c r="F149" t="s">
        <v>35</v>
      </c>
      <c r="G149" s="19"/>
      <c r="H149" t="s">
        <v>9</v>
      </c>
      <c r="I149" t="s">
        <v>35</v>
      </c>
      <c r="J149" t="s">
        <v>93</v>
      </c>
      <c r="K149" t="s">
        <v>99</v>
      </c>
      <c r="L149" s="1" t="s">
        <v>265</v>
      </c>
      <c r="M149" t="s">
        <v>311</v>
      </c>
    </row>
    <row r="150" spans="1:13" x14ac:dyDescent="0.25">
      <c r="A150" s="19">
        <v>10</v>
      </c>
      <c r="B150" s="20">
        <v>41573</v>
      </c>
      <c r="C150" t="s">
        <v>5</v>
      </c>
      <c r="D150" s="2" t="s">
        <v>6</v>
      </c>
      <c r="E150" s="2" t="s">
        <v>102</v>
      </c>
      <c r="F150" t="s">
        <v>35</v>
      </c>
      <c r="G150" s="19"/>
      <c r="H150" t="s">
        <v>9</v>
      </c>
      <c r="I150" t="s">
        <v>35</v>
      </c>
      <c r="J150" t="s">
        <v>93</v>
      </c>
      <c r="K150" t="s">
        <v>99</v>
      </c>
      <c r="L150" s="1" t="s">
        <v>264</v>
      </c>
      <c r="M150" t="s">
        <v>311</v>
      </c>
    </row>
    <row r="151" spans="1:13" x14ac:dyDescent="0.25">
      <c r="A151" s="19">
        <v>-99</v>
      </c>
      <c r="B151" s="20">
        <v>41574</v>
      </c>
      <c r="C151" t="s">
        <v>5</v>
      </c>
      <c r="D151" s="2" t="s">
        <v>6</v>
      </c>
      <c r="E151" s="2" t="s">
        <v>102</v>
      </c>
      <c r="F151" t="s">
        <v>35</v>
      </c>
      <c r="G151" s="19"/>
      <c r="H151" t="s">
        <v>9</v>
      </c>
      <c r="I151" t="s">
        <v>35</v>
      </c>
      <c r="J151" t="s">
        <v>93</v>
      </c>
      <c r="K151" t="s">
        <v>94</v>
      </c>
      <c r="L151" s="39" t="s">
        <v>470</v>
      </c>
      <c r="M151" t="s">
        <v>315</v>
      </c>
    </row>
    <row r="152" spans="1:13" x14ac:dyDescent="0.25">
      <c r="A152" s="19">
        <v>495</v>
      </c>
      <c r="B152" s="20">
        <v>41574</v>
      </c>
      <c r="C152" t="s">
        <v>5</v>
      </c>
      <c r="D152" s="2" t="s">
        <v>6</v>
      </c>
      <c r="E152" s="2" t="s">
        <v>102</v>
      </c>
      <c r="F152" t="s">
        <v>35</v>
      </c>
      <c r="G152" s="19"/>
      <c r="H152" t="s">
        <v>9</v>
      </c>
      <c r="I152" t="s">
        <v>35</v>
      </c>
      <c r="J152" t="s">
        <v>93</v>
      </c>
      <c r="K152" t="s">
        <v>94</v>
      </c>
      <c r="L152" t="s">
        <v>288</v>
      </c>
      <c r="M152" t="s">
        <v>314</v>
      </c>
    </row>
    <row r="153" spans="1:13" x14ac:dyDescent="0.25">
      <c r="A153">
        <v>396</v>
      </c>
      <c r="B153" s="16">
        <v>41575</v>
      </c>
      <c r="C153" t="s">
        <v>5</v>
      </c>
      <c r="D153" t="s">
        <v>17</v>
      </c>
      <c r="E153" t="s">
        <v>32</v>
      </c>
      <c r="F153" t="s">
        <v>35</v>
      </c>
      <c r="H153" t="s">
        <v>5</v>
      </c>
      <c r="I153" t="s">
        <v>6</v>
      </c>
      <c r="J153" t="s">
        <v>102</v>
      </c>
      <c r="K153" t="s">
        <v>35</v>
      </c>
      <c r="M153" t="s">
        <v>182</v>
      </c>
    </row>
    <row r="154" spans="1:13" x14ac:dyDescent="0.25">
      <c r="A154" s="19">
        <v>198</v>
      </c>
      <c r="B154" s="20">
        <v>41575</v>
      </c>
      <c r="C154" t="s">
        <v>5</v>
      </c>
      <c r="D154" s="2" t="s">
        <v>6</v>
      </c>
      <c r="E154" s="2" t="s">
        <v>102</v>
      </c>
      <c r="F154" t="s">
        <v>35</v>
      </c>
      <c r="G154" s="19"/>
      <c r="H154" t="s">
        <v>9</v>
      </c>
      <c r="I154" t="s">
        <v>35</v>
      </c>
      <c r="J154" t="s">
        <v>93</v>
      </c>
      <c r="K154" t="s">
        <v>94</v>
      </c>
      <c r="L154" t="s">
        <v>288</v>
      </c>
      <c r="M154" t="s">
        <v>316</v>
      </c>
    </row>
    <row r="155" spans="1:13" x14ac:dyDescent="0.25">
      <c r="A155" s="19">
        <v>198</v>
      </c>
      <c r="B155" s="20">
        <v>41575</v>
      </c>
      <c r="C155" t="s">
        <v>5</v>
      </c>
      <c r="D155" s="2" t="s">
        <v>6</v>
      </c>
      <c r="E155" s="2" t="s">
        <v>102</v>
      </c>
      <c r="F155" t="s">
        <v>35</v>
      </c>
      <c r="G155" s="19"/>
      <c r="H155" t="s">
        <v>9</v>
      </c>
      <c r="I155" t="s">
        <v>35</v>
      </c>
      <c r="J155" t="s">
        <v>93</v>
      </c>
      <c r="K155" t="s">
        <v>94</v>
      </c>
      <c r="L155" t="s">
        <v>288</v>
      </c>
      <c r="M155" t="s">
        <v>317</v>
      </c>
    </row>
    <row r="156" spans="1:13" x14ac:dyDescent="0.25">
      <c r="A156" s="19">
        <v>95</v>
      </c>
      <c r="B156" s="20">
        <v>41575</v>
      </c>
      <c r="C156" t="s">
        <v>5</v>
      </c>
      <c r="D156" s="2" t="s">
        <v>6</v>
      </c>
      <c r="E156" s="2" t="s">
        <v>102</v>
      </c>
      <c r="F156" t="s">
        <v>35</v>
      </c>
      <c r="G156" s="19"/>
      <c r="H156" s="2" t="s">
        <v>9</v>
      </c>
      <c r="I156" t="s">
        <v>35</v>
      </c>
      <c r="J156" s="2" t="s">
        <v>93</v>
      </c>
      <c r="K156" s="2" t="s">
        <v>261</v>
      </c>
      <c r="L156" t="s">
        <v>292</v>
      </c>
      <c r="M156" t="s">
        <v>316</v>
      </c>
    </row>
    <row r="157" spans="1:13" x14ac:dyDescent="0.25">
      <c r="A157" s="19">
        <v>5</v>
      </c>
      <c r="B157" s="20">
        <v>41575</v>
      </c>
      <c r="C157" t="s">
        <v>5</v>
      </c>
      <c r="D157" s="2" t="s">
        <v>6</v>
      </c>
      <c r="E157" s="2" t="s">
        <v>102</v>
      </c>
      <c r="F157" t="s">
        <v>35</v>
      </c>
      <c r="G157" s="19"/>
      <c r="H157" s="2" t="s">
        <v>19</v>
      </c>
      <c r="I157" s="2" t="s">
        <v>33</v>
      </c>
      <c r="J157" s="2" t="s">
        <v>100</v>
      </c>
      <c r="K157" s="2" t="s">
        <v>35</v>
      </c>
      <c r="M157" t="s">
        <v>318</v>
      </c>
    </row>
    <row r="158" spans="1:13" x14ac:dyDescent="0.25">
      <c r="A158" s="19">
        <v>5</v>
      </c>
      <c r="B158" s="20">
        <v>41576</v>
      </c>
      <c r="C158" t="s">
        <v>5</v>
      </c>
      <c r="D158" t="s">
        <v>17</v>
      </c>
      <c r="E158" t="s">
        <v>101</v>
      </c>
      <c r="F158" t="s">
        <v>35</v>
      </c>
      <c r="G158" s="19"/>
      <c r="H158" t="s">
        <v>9</v>
      </c>
      <c r="I158" t="s">
        <v>35</v>
      </c>
      <c r="J158" t="s">
        <v>93</v>
      </c>
      <c r="K158" t="s">
        <v>96</v>
      </c>
      <c r="L158" t="s">
        <v>97</v>
      </c>
      <c r="M158" t="s">
        <v>321</v>
      </c>
    </row>
    <row r="159" spans="1:13" x14ac:dyDescent="0.25">
      <c r="A159" s="19">
        <v>-3.17</v>
      </c>
      <c r="B159" s="20">
        <v>41576</v>
      </c>
      <c r="C159" t="s">
        <v>5</v>
      </c>
      <c r="D159" t="s">
        <v>17</v>
      </c>
      <c r="E159" t="s">
        <v>101</v>
      </c>
      <c r="F159" t="s">
        <v>35</v>
      </c>
      <c r="G159" s="19"/>
      <c r="H159" t="s">
        <v>9</v>
      </c>
      <c r="I159" t="s">
        <v>35</v>
      </c>
      <c r="J159" t="s">
        <v>93</v>
      </c>
      <c r="K159" t="s">
        <v>95</v>
      </c>
      <c r="L159" s="19"/>
      <c r="M159" t="s">
        <v>320</v>
      </c>
    </row>
    <row r="160" spans="1:13" x14ac:dyDescent="0.25">
      <c r="A160" s="19">
        <v>-5.33</v>
      </c>
      <c r="B160" s="20">
        <v>41576</v>
      </c>
      <c r="C160" t="s">
        <v>5</v>
      </c>
      <c r="D160" t="s">
        <v>17</v>
      </c>
      <c r="E160" t="s">
        <v>101</v>
      </c>
      <c r="F160" t="s">
        <v>35</v>
      </c>
      <c r="G160" s="19"/>
      <c r="H160" t="s">
        <v>9</v>
      </c>
      <c r="I160" t="s">
        <v>35</v>
      </c>
      <c r="J160" t="s">
        <v>93</v>
      </c>
      <c r="K160" t="s">
        <v>95</v>
      </c>
      <c r="L160" s="19"/>
      <c r="M160" t="s">
        <v>321</v>
      </c>
    </row>
    <row r="161" spans="1:13" x14ac:dyDescent="0.25">
      <c r="A161" s="19">
        <v>99</v>
      </c>
      <c r="B161" s="20">
        <v>41576</v>
      </c>
      <c r="C161" t="s">
        <v>5</v>
      </c>
      <c r="D161" s="2" t="s">
        <v>6</v>
      </c>
      <c r="E161" s="2" t="s">
        <v>117</v>
      </c>
      <c r="F161" t="s">
        <v>35</v>
      </c>
      <c r="G161" s="19"/>
      <c r="H161" t="s">
        <v>9</v>
      </c>
      <c r="I161" s="2" t="s">
        <v>35</v>
      </c>
      <c r="J161" t="s">
        <v>93</v>
      </c>
      <c r="K161" t="s">
        <v>94</v>
      </c>
      <c r="L161" t="s">
        <v>288</v>
      </c>
      <c r="M161" t="s">
        <v>319</v>
      </c>
    </row>
    <row r="162" spans="1:13" x14ac:dyDescent="0.25">
      <c r="A162" s="19">
        <v>99</v>
      </c>
      <c r="B162" s="20">
        <v>41576</v>
      </c>
      <c r="C162" t="s">
        <v>5</v>
      </c>
      <c r="D162" t="s">
        <v>17</v>
      </c>
      <c r="E162" t="s">
        <v>101</v>
      </c>
      <c r="F162" t="s">
        <v>35</v>
      </c>
      <c r="G162" s="19"/>
      <c r="H162" t="s">
        <v>9</v>
      </c>
      <c r="I162" t="s">
        <v>35</v>
      </c>
      <c r="J162" t="s">
        <v>93</v>
      </c>
      <c r="K162" t="s">
        <v>94</v>
      </c>
      <c r="L162" t="s">
        <v>288</v>
      </c>
      <c r="M162" t="s">
        <v>320</v>
      </c>
    </row>
    <row r="163" spans="1:13" x14ac:dyDescent="0.25">
      <c r="A163" s="19">
        <v>99</v>
      </c>
      <c r="B163" s="20">
        <v>41576</v>
      </c>
      <c r="C163" t="s">
        <v>5</v>
      </c>
      <c r="D163" t="s">
        <v>17</v>
      </c>
      <c r="E163" t="s">
        <v>101</v>
      </c>
      <c r="F163" t="s">
        <v>35</v>
      </c>
      <c r="G163" s="19"/>
      <c r="H163" t="s">
        <v>9</v>
      </c>
      <c r="I163" t="s">
        <v>35</v>
      </c>
      <c r="J163" t="s">
        <v>93</v>
      </c>
      <c r="K163" t="s">
        <v>94</v>
      </c>
      <c r="L163" t="s">
        <v>288</v>
      </c>
      <c r="M163" t="s">
        <v>321</v>
      </c>
    </row>
    <row r="164" spans="1:13" x14ac:dyDescent="0.25">
      <c r="A164" s="19">
        <v>47.5</v>
      </c>
      <c r="B164" s="20">
        <v>41576</v>
      </c>
      <c r="C164" t="s">
        <v>5</v>
      </c>
      <c r="D164" t="s">
        <v>17</v>
      </c>
      <c r="E164" t="s">
        <v>101</v>
      </c>
      <c r="F164" t="s">
        <v>35</v>
      </c>
      <c r="G164" s="19"/>
      <c r="H164" s="2" t="s">
        <v>9</v>
      </c>
      <c r="I164" t="s">
        <v>35</v>
      </c>
      <c r="J164" s="2" t="s">
        <v>93</v>
      </c>
      <c r="K164" s="2" t="s">
        <v>261</v>
      </c>
      <c r="L164" t="s">
        <v>292</v>
      </c>
      <c r="M164" t="s">
        <v>321</v>
      </c>
    </row>
    <row r="165" spans="1:13" x14ac:dyDescent="0.25">
      <c r="A165" s="19">
        <v>12</v>
      </c>
      <c r="B165" s="20">
        <v>41576</v>
      </c>
      <c r="C165" t="s">
        <v>5</v>
      </c>
      <c r="D165" t="s">
        <v>17</v>
      </c>
      <c r="E165" t="s">
        <v>101</v>
      </c>
      <c r="F165" t="s">
        <v>35</v>
      </c>
      <c r="G165" s="19"/>
      <c r="H165" t="s">
        <v>9</v>
      </c>
      <c r="I165" t="s">
        <v>35</v>
      </c>
      <c r="J165" t="s">
        <v>93</v>
      </c>
      <c r="K165" t="s">
        <v>99</v>
      </c>
      <c r="L165" s="1" t="s">
        <v>265</v>
      </c>
      <c r="M165" t="s">
        <v>321</v>
      </c>
    </row>
    <row r="166" spans="1:13" x14ac:dyDescent="0.25">
      <c r="A166" s="19">
        <v>10</v>
      </c>
      <c r="B166" s="20">
        <v>41576</v>
      </c>
      <c r="C166" t="s">
        <v>5</v>
      </c>
      <c r="D166" t="s">
        <v>17</v>
      </c>
      <c r="E166" t="s">
        <v>101</v>
      </c>
      <c r="F166" t="s">
        <v>35</v>
      </c>
      <c r="G166" s="19"/>
      <c r="H166" t="s">
        <v>9</v>
      </c>
      <c r="I166" t="s">
        <v>35</v>
      </c>
      <c r="J166" t="s">
        <v>93</v>
      </c>
      <c r="K166" t="s">
        <v>99</v>
      </c>
      <c r="L166" s="1" t="s">
        <v>264</v>
      </c>
      <c r="M166" t="s">
        <v>321</v>
      </c>
    </row>
    <row r="167" spans="1:13" x14ac:dyDescent="0.25">
      <c r="A167" s="11">
        <v>81.81</v>
      </c>
      <c r="B167" s="12">
        <v>41577</v>
      </c>
      <c r="C167" t="s">
        <v>5</v>
      </c>
      <c r="D167" t="s">
        <v>17</v>
      </c>
      <c r="E167" t="s">
        <v>18</v>
      </c>
      <c r="F167" t="s">
        <v>8</v>
      </c>
      <c r="H167" s="2" t="s">
        <v>9</v>
      </c>
      <c r="I167" s="2" t="s">
        <v>8</v>
      </c>
      <c r="J167" s="3" t="s">
        <v>10</v>
      </c>
      <c r="K167" s="2"/>
      <c r="M167" t="s">
        <v>16</v>
      </c>
    </row>
    <row r="168" spans="1:13" x14ac:dyDescent="0.25">
      <c r="A168" s="19">
        <v>-3.17</v>
      </c>
      <c r="B168" s="20">
        <v>41577</v>
      </c>
      <c r="C168" t="s">
        <v>5</v>
      </c>
      <c r="D168" t="s">
        <v>17</v>
      </c>
      <c r="E168" t="s">
        <v>101</v>
      </c>
      <c r="F168" t="s">
        <v>35</v>
      </c>
      <c r="G168" s="19"/>
      <c r="H168" t="s">
        <v>9</v>
      </c>
      <c r="I168" t="s">
        <v>35</v>
      </c>
      <c r="J168" t="s">
        <v>93</v>
      </c>
      <c r="K168" t="s">
        <v>95</v>
      </c>
      <c r="L168" s="19"/>
      <c r="M168" t="s">
        <v>323</v>
      </c>
    </row>
    <row r="169" spans="1:13" x14ac:dyDescent="0.25">
      <c r="A169" s="19">
        <v>-99</v>
      </c>
      <c r="B169" s="20">
        <v>41577</v>
      </c>
      <c r="C169" t="s">
        <v>5</v>
      </c>
      <c r="D169" s="2" t="s">
        <v>6</v>
      </c>
      <c r="E169" s="2" t="s">
        <v>102</v>
      </c>
      <c r="F169" t="s">
        <v>35</v>
      </c>
      <c r="G169" s="19"/>
      <c r="H169" t="s">
        <v>9</v>
      </c>
      <c r="I169" t="s">
        <v>35</v>
      </c>
      <c r="J169" t="s">
        <v>93</v>
      </c>
      <c r="K169" t="s">
        <v>94</v>
      </c>
      <c r="L169" s="39" t="s">
        <v>471</v>
      </c>
      <c r="M169" t="s">
        <v>322</v>
      </c>
    </row>
    <row r="170" spans="1:13" x14ac:dyDescent="0.25">
      <c r="A170" s="19">
        <v>99</v>
      </c>
      <c r="B170" s="20">
        <v>41577</v>
      </c>
      <c r="C170" t="s">
        <v>5</v>
      </c>
      <c r="D170" s="2" t="s">
        <v>6</v>
      </c>
      <c r="E170" s="2" t="s">
        <v>102</v>
      </c>
      <c r="F170" t="s">
        <v>35</v>
      </c>
      <c r="G170" s="19"/>
      <c r="H170" t="s">
        <v>9</v>
      </c>
      <c r="I170" t="s">
        <v>35</v>
      </c>
      <c r="J170" t="s">
        <v>93</v>
      </c>
      <c r="K170" t="s">
        <v>94</v>
      </c>
      <c r="L170" t="s">
        <v>288</v>
      </c>
      <c r="M170" t="s">
        <v>322</v>
      </c>
    </row>
    <row r="171" spans="1:13" x14ac:dyDescent="0.25">
      <c r="A171" s="19">
        <v>99</v>
      </c>
      <c r="B171" s="20">
        <v>41577</v>
      </c>
      <c r="C171" t="s">
        <v>5</v>
      </c>
      <c r="D171" t="s">
        <v>17</v>
      </c>
      <c r="E171" t="s">
        <v>101</v>
      </c>
      <c r="F171" t="s">
        <v>35</v>
      </c>
      <c r="G171" s="19"/>
      <c r="H171" t="s">
        <v>9</v>
      </c>
      <c r="I171" t="s">
        <v>35</v>
      </c>
      <c r="J171" t="s">
        <v>93</v>
      </c>
      <c r="K171" t="s">
        <v>94</v>
      </c>
      <c r="L171" t="s">
        <v>288</v>
      </c>
      <c r="M171" t="s">
        <v>323</v>
      </c>
    </row>
    <row r="172" spans="1:13" x14ac:dyDescent="0.25">
      <c r="A172" s="2">
        <v>0.65</v>
      </c>
      <c r="B172" s="12">
        <v>41578</v>
      </c>
      <c r="C172" s="2" t="s">
        <v>5</v>
      </c>
      <c r="D172" s="2" t="s">
        <v>6</v>
      </c>
      <c r="E172" s="2" t="s">
        <v>7</v>
      </c>
      <c r="F172" s="2" t="s">
        <v>8</v>
      </c>
      <c r="G172" s="2"/>
      <c r="H172" s="2" t="s">
        <v>9</v>
      </c>
      <c r="I172" s="2" t="s">
        <v>8</v>
      </c>
      <c r="J172" s="2" t="s">
        <v>7</v>
      </c>
      <c r="K172" s="2" t="s">
        <v>14</v>
      </c>
      <c r="L172" s="2"/>
      <c r="M172" s="3"/>
    </row>
    <row r="173" spans="1:13" x14ac:dyDescent="0.25">
      <c r="A173" s="2">
        <v>1464.52</v>
      </c>
      <c r="B173" s="12">
        <v>41578</v>
      </c>
      <c r="C173" s="2" t="s">
        <v>5</v>
      </c>
      <c r="D173" s="2" t="s">
        <v>6</v>
      </c>
      <c r="E173" s="2" t="s">
        <v>7</v>
      </c>
      <c r="F173" s="2" t="s">
        <v>8</v>
      </c>
      <c r="G173" s="2"/>
      <c r="H173" s="2" t="s">
        <v>9</v>
      </c>
      <c r="I173" s="2" t="s">
        <v>8</v>
      </c>
      <c r="J173" s="2" t="s">
        <v>7</v>
      </c>
      <c r="K173" s="2" t="s">
        <v>11</v>
      </c>
      <c r="L173" s="2"/>
      <c r="M173" s="3"/>
    </row>
    <row r="174" spans="1:13" x14ac:dyDescent="0.25">
      <c r="A174" s="2">
        <v>19</v>
      </c>
      <c r="B174" s="12">
        <v>41578</v>
      </c>
      <c r="C174" s="2" t="s">
        <v>5</v>
      </c>
      <c r="D174" s="2" t="s">
        <v>6</v>
      </c>
      <c r="E174" s="2" t="s">
        <v>7</v>
      </c>
      <c r="F174" s="2" t="s">
        <v>8</v>
      </c>
      <c r="G174" s="2"/>
      <c r="H174" s="2" t="s">
        <v>9</v>
      </c>
      <c r="I174" s="2" t="s">
        <v>8</v>
      </c>
      <c r="J174" s="2" t="s">
        <v>7</v>
      </c>
      <c r="K174" s="2" t="s">
        <v>12</v>
      </c>
      <c r="L174" s="2"/>
      <c r="M174" s="3"/>
    </row>
    <row r="175" spans="1:13" x14ac:dyDescent="0.25">
      <c r="A175" s="2">
        <v>10</v>
      </c>
      <c r="B175" s="12">
        <v>41578</v>
      </c>
      <c r="C175" s="2" t="s">
        <v>5</v>
      </c>
      <c r="D175" s="2" t="s">
        <v>6</v>
      </c>
      <c r="E175" s="2" t="s">
        <v>7</v>
      </c>
      <c r="F175" s="2" t="s">
        <v>8</v>
      </c>
      <c r="G175" s="2"/>
      <c r="H175" s="2" t="s">
        <v>9</v>
      </c>
      <c r="I175" s="2" t="s">
        <v>8</v>
      </c>
      <c r="J175" s="2" t="s">
        <v>7</v>
      </c>
      <c r="K175" s="2" t="s">
        <v>13</v>
      </c>
      <c r="L175" s="2"/>
      <c r="M175" s="3"/>
    </row>
    <row r="176" spans="1:13" x14ac:dyDescent="0.25">
      <c r="A176" s="2">
        <v>280</v>
      </c>
      <c r="B176" s="12">
        <v>41578</v>
      </c>
      <c r="C176" s="2" t="s">
        <v>5</v>
      </c>
      <c r="D176" s="2" t="s">
        <v>6</v>
      </c>
      <c r="E176" s="2" t="s">
        <v>7</v>
      </c>
      <c r="F176" s="2" t="s">
        <v>8</v>
      </c>
      <c r="G176" s="2"/>
      <c r="H176" s="2" t="s">
        <v>9</v>
      </c>
      <c r="I176" s="2" t="s">
        <v>8</v>
      </c>
      <c r="J176" s="2" t="s">
        <v>15</v>
      </c>
      <c r="K176" s="2"/>
      <c r="L176" s="2"/>
      <c r="M176" s="3"/>
    </row>
    <row r="177" spans="1:13" x14ac:dyDescent="0.25">
      <c r="A177" s="19">
        <v>99</v>
      </c>
      <c r="B177" s="20">
        <v>41578</v>
      </c>
      <c r="C177" t="s">
        <v>5</v>
      </c>
      <c r="D177" s="2" t="s">
        <v>6</v>
      </c>
      <c r="E177" s="2" t="s">
        <v>102</v>
      </c>
      <c r="F177" t="s">
        <v>35</v>
      </c>
      <c r="G177" s="19"/>
      <c r="H177" t="s">
        <v>9</v>
      </c>
      <c r="I177" t="s">
        <v>35</v>
      </c>
      <c r="J177" t="s">
        <v>93</v>
      </c>
      <c r="K177" t="s">
        <v>94</v>
      </c>
      <c r="L177" t="s">
        <v>288</v>
      </c>
      <c r="M177" t="s">
        <v>325</v>
      </c>
    </row>
    <row r="178" spans="1:13" x14ac:dyDescent="0.25">
      <c r="A178" s="19">
        <v>198</v>
      </c>
      <c r="B178" s="20">
        <v>41578</v>
      </c>
      <c r="C178" t="s">
        <v>5</v>
      </c>
      <c r="D178" t="s">
        <v>17</v>
      </c>
      <c r="E178" s="3" t="s">
        <v>92</v>
      </c>
      <c r="F178" t="s">
        <v>35</v>
      </c>
      <c r="G178" s="19"/>
      <c r="H178" t="s">
        <v>9</v>
      </c>
      <c r="I178" t="s">
        <v>35</v>
      </c>
      <c r="J178" t="s">
        <v>93</v>
      </c>
      <c r="K178" t="s">
        <v>94</v>
      </c>
      <c r="L178" t="s">
        <v>288</v>
      </c>
      <c r="M178" t="s">
        <v>324</v>
      </c>
    </row>
    <row r="179" spans="1:13" x14ac:dyDescent="0.25">
      <c r="A179" s="19">
        <v>99</v>
      </c>
      <c r="B179" s="20">
        <v>41578</v>
      </c>
      <c r="C179" t="s">
        <v>5</v>
      </c>
      <c r="D179" t="s">
        <v>17</v>
      </c>
      <c r="E179" s="3" t="s">
        <v>92</v>
      </c>
      <c r="F179" t="s">
        <v>35</v>
      </c>
      <c r="G179" s="19"/>
      <c r="H179" t="s">
        <v>9</v>
      </c>
      <c r="I179" t="s">
        <v>35</v>
      </c>
      <c r="J179" t="s">
        <v>93</v>
      </c>
      <c r="K179" t="s">
        <v>94</v>
      </c>
      <c r="L179" t="s">
        <v>288</v>
      </c>
      <c r="M179" t="s">
        <v>326</v>
      </c>
    </row>
    <row r="180" spans="1:13" x14ac:dyDescent="0.25">
      <c r="A180" s="2">
        <v>583</v>
      </c>
      <c r="B180" s="12">
        <v>41578</v>
      </c>
      <c r="C180" s="2" t="s">
        <v>21</v>
      </c>
      <c r="D180" s="2" t="s">
        <v>8</v>
      </c>
      <c r="E180" s="2" t="s">
        <v>22</v>
      </c>
      <c r="F180" s="2" t="s">
        <v>28</v>
      </c>
      <c r="G180" s="2"/>
      <c r="H180" s="2" t="s">
        <v>19</v>
      </c>
      <c r="I180" s="2" t="s">
        <v>33</v>
      </c>
      <c r="J180" s="2" t="s">
        <v>49</v>
      </c>
      <c r="K180" s="2" t="s">
        <v>8</v>
      </c>
      <c r="L180" s="2"/>
      <c r="M180" s="3" t="s">
        <v>78</v>
      </c>
    </row>
    <row r="181" spans="1:13" x14ac:dyDescent="0.25">
      <c r="A181" s="19">
        <v>99</v>
      </c>
      <c r="B181" s="20">
        <v>41579</v>
      </c>
      <c r="C181" t="s">
        <v>5</v>
      </c>
      <c r="D181" t="s">
        <v>17</v>
      </c>
      <c r="E181" s="3" t="s">
        <v>92</v>
      </c>
      <c r="F181" t="s">
        <v>35</v>
      </c>
      <c r="G181" s="19"/>
      <c r="H181" t="s">
        <v>5</v>
      </c>
      <c r="I181" t="s">
        <v>6</v>
      </c>
      <c r="J181" t="s">
        <v>102</v>
      </c>
      <c r="K181" t="s">
        <v>35</v>
      </c>
      <c r="M181" t="s">
        <v>327</v>
      </c>
    </row>
    <row r="182" spans="1:13" x14ac:dyDescent="0.25">
      <c r="A182" s="19">
        <v>293</v>
      </c>
      <c r="B182" s="20">
        <v>41579</v>
      </c>
      <c r="C182" t="s">
        <v>5</v>
      </c>
      <c r="D182" t="s">
        <v>17</v>
      </c>
      <c r="E182" s="3" t="s">
        <v>92</v>
      </c>
      <c r="F182" t="s">
        <v>35</v>
      </c>
      <c r="G182" s="19"/>
      <c r="H182" t="s">
        <v>5</v>
      </c>
      <c r="I182" s="2" t="s">
        <v>6</v>
      </c>
      <c r="J182" t="s">
        <v>102</v>
      </c>
      <c r="K182" t="s">
        <v>35</v>
      </c>
      <c r="M182" t="s">
        <v>328</v>
      </c>
    </row>
    <row r="183" spans="1:13" x14ac:dyDescent="0.25">
      <c r="A183" s="2">
        <v>41.64</v>
      </c>
      <c r="B183" s="25">
        <v>41579</v>
      </c>
      <c r="C183" s="2" t="s">
        <v>21</v>
      </c>
      <c r="D183" s="2" t="s">
        <v>25</v>
      </c>
      <c r="E183" s="2" t="s">
        <v>26</v>
      </c>
      <c r="F183" s="2"/>
      <c r="G183" s="2"/>
      <c r="H183" t="s">
        <v>5</v>
      </c>
      <c r="I183" t="s">
        <v>17</v>
      </c>
      <c r="J183" t="s">
        <v>18</v>
      </c>
      <c r="K183" t="s">
        <v>8</v>
      </c>
      <c r="M183" t="s">
        <v>71</v>
      </c>
    </row>
    <row r="184" spans="1:13" x14ac:dyDescent="0.25">
      <c r="A184" s="2">
        <v>23.17</v>
      </c>
      <c r="B184" s="25">
        <v>41579</v>
      </c>
      <c r="C184" s="2" t="s">
        <v>21</v>
      </c>
      <c r="D184" s="2" t="s">
        <v>25</v>
      </c>
      <c r="E184" s="2" t="s">
        <v>26</v>
      </c>
      <c r="F184" s="2"/>
      <c r="G184" s="2"/>
      <c r="H184" t="s">
        <v>5</v>
      </c>
      <c r="I184" t="s">
        <v>17</v>
      </c>
      <c r="J184" t="s">
        <v>18</v>
      </c>
      <c r="K184" t="s">
        <v>8</v>
      </c>
      <c r="M184" t="s">
        <v>74</v>
      </c>
    </row>
    <row r="185" spans="1:13" x14ac:dyDescent="0.25">
      <c r="A185" s="19">
        <v>203</v>
      </c>
      <c r="B185" s="20">
        <v>41580</v>
      </c>
      <c r="C185" t="s">
        <v>5</v>
      </c>
      <c r="D185" t="s">
        <v>17</v>
      </c>
      <c r="E185" s="3" t="s">
        <v>92</v>
      </c>
      <c r="F185" t="s">
        <v>35</v>
      </c>
      <c r="G185" s="19"/>
      <c r="H185" t="s">
        <v>5</v>
      </c>
      <c r="I185" s="2" t="s">
        <v>6</v>
      </c>
      <c r="J185" t="s">
        <v>102</v>
      </c>
      <c r="K185" t="s">
        <v>35</v>
      </c>
      <c r="M185" t="s">
        <v>329</v>
      </c>
    </row>
    <row r="186" spans="1:13" x14ac:dyDescent="0.25">
      <c r="A186" s="19">
        <v>198</v>
      </c>
      <c r="B186" s="20">
        <v>41581</v>
      </c>
      <c r="C186" t="s">
        <v>5</v>
      </c>
      <c r="D186" s="2" t="s">
        <v>6</v>
      </c>
      <c r="E186" t="s">
        <v>102</v>
      </c>
      <c r="F186" t="s">
        <v>35</v>
      </c>
      <c r="G186" s="19"/>
      <c r="H186" t="s">
        <v>9</v>
      </c>
      <c r="I186" t="s">
        <v>35</v>
      </c>
      <c r="J186" t="s">
        <v>93</v>
      </c>
      <c r="K186" t="s">
        <v>94</v>
      </c>
      <c r="L186" t="s">
        <v>288</v>
      </c>
      <c r="M186" t="s">
        <v>330</v>
      </c>
    </row>
    <row r="187" spans="1:13" x14ac:dyDescent="0.25">
      <c r="A187" s="19">
        <v>198</v>
      </c>
      <c r="B187" s="20">
        <v>41582</v>
      </c>
      <c r="C187" t="s">
        <v>5</v>
      </c>
      <c r="D187" t="s">
        <v>17</v>
      </c>
      <c r="E187" s="3" t="s">
        <v>92</v>
      </c>
      <c r="F187" t="s">
        <v>35</v>
      </c>
      <c r="G187" s="19"/>
      <c r="H187" t="s">
        <v>5</v>
      </c>
      <c r="I187" t="s">
        <v>6</v>
      </c>
      <c r="J187" t="s">
        <v>102</v>
      </c>
      <c r="K187" t="s">
        <v>35</v>
      </c>
      <c r="M187" t="s">
        <v>331</v>
      </c>
    </row>
    <row r="188" spans="1:13" x14ac:dyDescent="0.25">
      <c r="A188" s="19">
        <v>52.5</v>
      </c>
      <c r="B188" s="20">
        <v>41582</v>
      </c>
      <c r="C188" t="s">
        <v>5</v>
      </c>
      <c r="D188" t="s">
        <v>17</v>
      </c>
      <c r="E188" s="3" t="s">
        <v>92</v>
      </c>
      <c r="F188" t="s">
        <v>35</v>
      </c>
      <c r="G188" s="19"/>
      <c r="H188" t="s">
        <v>5</v>
      </c>
      <c r="I188" s="2" t="s">
        <v>6</v>
      </c>
      <c r="J188" t="s">
        <v>102</v>
      </c>
      <c r="K188" t="s">
        <v>35</v>
      </c>
      <c r="L188" s="19"/>
      <c r="M188" t="s">
        <v>333</v>
      </c>
    </row>
    <row r="189" spans="1:13" x14ac:dyDescent="0.25">
      <c r="A189" s="19">
        <v>5</v>
      </c>
      <c r="B189" s="20">
        <v>41582</v>
      </c>
      <c r="C189" t="s">
        <v>5</v>
      </c>
      <c r="D189" s="2" t="s">
        <v>6</v>
      </c>
      <c r="E189" t="s">
        <v>102</v>
      </c>
      <c r="F189" t="s">
        <v>35</v>
      </c>
      <c r="G189" s="19"/>
      <c r="H189" t="s">
        <v>9</v>
      </c>
      <c r="I189" t="s">
        <v>35</v>
      </c>
      <c r="J189" t="s">
        <v>93</v>
      </c>
      <c r="K189" t="s">
        <v>96</v>
      </c>
      <c r="L189" t="s">
        <v>97</v>
      </c>
      <c r="M189" t="s">
        <v>332</v>
      </c>
    </row>
    <row r="190" spans="1:13" x14ac:dyDescent="0.25">
      <c r="A190" s="19">
        <v>-99</v>
      </c>
      <c r="B190" s="20">
        <v>41582</v>
      </c>
      <c r="C190" t="s">
        <v>5</v>
      </c>
      <c r="D190" s="2" t="s">
        <v>6</v>
      </c>
      <c r="E190" t="s">
        <v>102</v>
      </c>
      <c r="F190" t="s">
        <v>35</v>
      </c>
      <c r="G190" s="19"/>
      <c r="H190" t="s">
        <v>9</v>
      </c>
      <c r="I190" t="s">
        <v>35</v>
      </c>
      <c r="J190" t="s">
        <v>93</v>
      </c>
      <c r="K190" t="s">
        <v>94</v>
      </c>
      <c r="L190" s="39" t="s">
        <v>470</v>
      </c>
      <c r="M190" t="s">
        <v>332</v>
      </c>
    </row>
    <row r="191" spans="1:13" x14ac:dyDescent="0.25">
      <c r="A191" s="19">
        <v>99</v>
      </c>
      <c r="B191" s="20">
        <v>41582</v>
      </c>
      <c r="C191" t="s">
        <v>5</v>
      </c>
      <c r="D191" s="2" t="s">
        <v>6</v>
      </c>
      <c r="E191" t="s">
        <v>102</v>
      </c>
      <c r="F191" t="s">
        <v>35</v>
      </c>
      <c r="G191" s="19"/>
      <c r="H191" t="s">
        <v>9</v>
      </c>
      <c r="I191" t="s">
        <v>35</v>
      </c>
      <c r="J191" t="s">
        <v>93</v>
      </c>
      <c r="K191" t="s">
        <v>94</v>
      </c>
      <c r="L191" t="s">
        <v>288</v>
      </c>
      <c r="M191" t="s">
        <v>332</v>
      </c>
    </row>
    <row r="192" spans="1:13" x14ac:dyDescent="0.25">
      <c r="A192" s="19">
        <v>47.5</v>
      </c>
      <c r="B192" s="20">
        <v>41582</v>
      </c>
      <c r="C192" t="s">
        <v>5</v>
      </c>
      <c r="D192" s="2" t="s">
        <v>6</v>
      </c>
      <c r="E192" t="s">
        <v>102</v>
      </c>
      <c r="F192" t="s">
        <v>35</v>
      </c>
      <c r="G192" s="19"/>
      <c r="H192" t="s">
        <v>9</v>
      </c>
      <c r="I192" t="s">
        <v>35</v>
      </c>
      <c r="J192" t="s">
        <v>93</v>
      </c>
      <c r="K192" s="2" t="s">
        <v>261</v>
      </c>
      <c r="L192" t="s">
        <v>292</v>
      </c>
      <c r="M192" t="s">
        <v>332</v>
      </c>
    </row>
    <row r="193" spans="1:13" x14ac:dyDescent="0.25">
      <c r="A193" s="2">
        <v>96</v>
      </c>
      <c r="B193" s="25">
        <v>41583</v>
      </c>
      <c r="C193" s="2" t="s">
        <v>21</v>
      </c>
      <c r="D193" s="2" t="s">
        <v>8</v>
      </c>
      <c r="E193" s="2" t="s">
        <v>24</v>
      </c>
      <c r="F193" s="2"/>
      <c r="G193" s="2"/>
      <c r="H193" t="s">
        <v>5</v>
      </c>
      <c r="I193" t="s">
        <v>17</v>
      </c>
      <c r="J193" t="s">
        <v>18</v>
      </c>
      <c r="K193" t="s">
        <v>8</v>
      </c>
      <c r="M193" t="s">
        <v>30</v>
      </c>
    </row>
    <row r="194" spans="1:13" x14ac:dyDescent="0.25">
      <c r="A194" s="2">
        <v>583</v>
      </c>
      <c r="B194" s="25">
        <v>41585</v>
      </c>
      <c r="C194" s="2" t="s">
        <v>19</v>
      </c>
      <c r="D194" s="2" t="s">
        <v>33</v>
      </c>
      <c r="E194" s="2" t="s">
        <v>49</v>
      </c>
      <c r="F194" s="2" t="s">
        <v>8</v>
      </c>
      <c r="G194" s="2"/>
      <c r="H194" t="s">
        <v>5</v>
      </c>
      <c r="I194" t="s">
        <v>17</v>
      </c>
      <c r="J194" t="s">
        <v>18</v>
      </c>
      <c r="K194" t="s">
        <v>8</v>
      </c>
      <c r="M194" t="s">
        <v>31</v>
      </c>
    </row>
    <row r="195" spans="1:13" x14ac:dyDescent="0.25">
      <c r="A195" s="11">
        <v>1774.17</v>
      </c>
      <c r="B195" s="12">
        <v>41593</v>
      </c>
      <c r="C195" t="s">
        <v>5</v>
      </c>
      <c r="D195" t="s">
        <v>17</v>
      </c>
      <c r="E195" t="s">
        <v>18</v>
      </c>
      <c r="F195" t="s">
        <v>8</v>
      </c>
      <c r="H195" s="2" t="s">
        <v>5</v>
      </c>
      <c r="I195" s="2" t="s">
        <v>6</v>
      </c>
      <c r="J195" s="2" t="s">
        <v>7</v>
      </c>
      <c r="K195" s="2" t="s">
        <v>8</v>
      </c>
      <c r="M195" t="s">
        <v>48</v>
      </c>
    </row>
    <row r="196" spans="1:13" x14ac:dyDescent="0.25">
      <c r="A196">
        <v>1351.07</v>
      </c>
      <c r="B196" s="16">
        <v>41593</v>
      </c>
      <c r="C196" t="s">
        <v>5</v>
      </c>
      <c r="D196" t="s">
        <v>17</v>
      </c>
      <c r="E196" t="s">
        <v>32</v>
      </c>
      <c r="F196" t="s">
        <v>35</v>
      </c>
      <c r="H196" t="s">
        <v>5</v>
      </c>
      <c r="I196" t="s">
        <v>17</v>
      </c>
      <c r="J196" t="s">
        <v>101</v>
      </c>
      <c r="K196" t="s">
        <v>35</v>
      </c>
      <c r="M196" t="s">
        <v>177</v>
      </c>
    </row>
    <row r="197" spans="1:13" x14ac:dyDescent="0.25">
      <c r="A197">
        <v>768.5</v>
      </c>
      <c r="B197" s="16">
        <v>41593</v>
      </c>
      <c r="C197" t="s">
        <v>5</v>
      </c>
      <c r="D197" t="s">
        <v>17</v>
      </c>
      <c r="E197" t="s">
        <v>32</v>
      </c>
      <c r="F197" t="s">
        <v>35</v>
      </c>
      <c r="H197" t="s">
        <v>5</v>
      </c>
      <c r="I197" s="2" t="s">
        <v>17</v>
      </c>
      <c r="J197" t="s">
        <v>92</v>
      </c>
      <c r="K197" t="s">
        <v>35</v>
      </c>
      <c r="M197" t="s">
        <v>183</v>
      </c>
    </row>
    <row r="198" spans="1:13" x14ac:dyDescent="0.25">
      <c r="A198" s="19">
        <v>2000</v>
      </c>
      <c r="B198" s="20">
        <v>41593</v>
      </c>
      <c r="C198" s="15" t="s">
        <v>21</v>
      </c>
      <c r="D198" s="2" t="s">
        <v>35</v>
      </c>
      <c r="E198" s="2" t="s">
        <v>105</v>
      </c>
      <c r="F198" s="2" t="s">
        <v>114</v>
      </c>
      <c r="G198" s="2" t="s">
        <v>244</v>
      </c>
      <c r="H198" s="2" t="s">
        <v>19</v>
      </c>
      <c r="I198" s="2" t="s">
        <v>17</v>
      </c>
      <c r="J198" s="2" t="s">
        <v>20</v>
      </c>
      <c r="K198" s="2" t="s">
        <v>35</v>
      </c>
      <c r="L198" s="19"/>
      <c r="M198" t="s">
        <v>205</v>
      </c>
    </row>
    <row r="199" spans="1:13" x14ac:dyDescent="0.25">
      <c r="A199" s="30">
        <v>5</v>
      </c>
      <c r="B199" s="38">
        <v>41599</v>
      </c>
      <c r="C199" s="2" t="s">
        <v>5</v>
      </c>
      <c r="D199" s="2" t="s">
        <v>17</v>
      </c>
      <c r="E199" t="s">
        <v>101</v>
      </c>
      <c r="F199" s="2" t="s">
        <v>35</v>
      </c>
      <c r="G199" s="30"/>
      <c r="H199" s="2" t="s">
        <v>9</v>
      </c>
      <c r="I199" s="2" t="s">
        <v>35</v>
      </c>
      <c r="J199" s="2" t="s">
        <v>93</v>
      </c>
      <c r="K199" s="2" t="s">
        <v>96</v>
      </c>
      <c r="L199" s="2" t="s">
        <v>97</v>
      </c>
      <c r="M199" t="s">
        <v>334</v>
      </c>
    </row>
    <row r="200" spans="1:13" x14ac:dyDescent="0.25">
      <c r="A200" s="30">
        <v>-3.32</v>
      </c>
      <c r="B200" s="38">
        <v>41599</v>
      </c>
      <c r="C200" s="2" t="s">
        <v>5</v>
      </c>
      <c r="D200" s="2" t="s">
        <v>17</v>
      </c>
      <c r="E200" t="s">
        <v>101</v>
      </c>
      <c r="F200" s="2" t="s">
        <v>35</v>
      </c>
      <c r="G200" s="30"/>
      <c r="H200" s="2" t="s">
        <v>9</v>
      </c>
      <c r="I200" s="2" t="s">
        <v>35</v>
      </c>
      <c r="J200" s="2" t="s">
        <v>93</v>
      </c>
      <c r="K200" s="2" t="s">
        <v>95</v>
      </c>
      <c r="L200" s="30"/>
      <c r="M200" t="s">
        <v>334</v>
      </c>
    </row>
    <row r="201" spans="1:13" x14ac:dyDescent="0.25">
      <c r="A201" s="30">
        <v>99</v>
      </c>
      <c r="B201" s="38">
        <v>41599</v>
      </c>
      <c r="C201" s="2" t="s">
        <v>5</v>
      </c>
      <c r="D201" s="2" t="s">
        <v>17</v>
      </c>
      <c r="E201" t="s">
        <v>101</v>
      </c>
      <c r="F201" s="2" t="s">
        <v>35</v>
      </c>
      <c r="G201" s="30"/>
      <c r="H201" s="2" t="s">
        <v>9</v>
      </c>
      <c r="I201" s="2" t="s">
        <v>35</v>
      </c>
      <c r="J201" s="2" t="s">
        <v>93</v>
      </c>
      <c r="K201" s="2" t="s">
        <v>94</v>
      </c>
      <c r="L201" s="2" t="s">
        <v>288</v>
      </c>
      <c r="M201" t="s">
        <v>334</v>
      </c>
    </row>
    <row r="202" spans="1:13" x14ac:dyDescent="0.25">
      <c r="A202" s="30">
        <v>20.46</v>
      </c>
      <c r="B202" s="38">
        <v>41601</v>
      </c>
      <c r="C202" s="2" t="s">
        <v>21</v>
      </c>
      <c r="D202" s="2" t="s">
        <v>35</v>
      </c>
      <c r="E202" s="2" t="s">
        <v>105</v>
      </c>
      <c r="F202" s="2" t="s">
        <v>115</v>
      </c>
      <c r="G202" s="2" t="s">
        <v>335</v>
      </c>
      <c r="H202" s="30" t="s">
        <v>19</v>
      </c>
      <c r="I202" s="30" t="s">
        <v>33</v>
      </c>
      <c r="J202" s="2" t="s">
        <v>113</v>
      </c>
      <c r="K202" s="2" t="s">
        <v>35</v>
      </c>
      <c r="L202" s="30"/>
      <c r="M202" t="s">
        <v>336</v>
      </c>
    </row>
    <row r="203" spans="1:13" x14ac:dyDescent="0.25">
      <c r="A203" s="2">
        <v>289</v>
      </c>
      <c r="B203" s="25">
        <v>41602</v>
      </c>
      <c r="C203" s="2" t="s">
        <v>21</v>
      </c>
      <c r="D203" s="2" t="s">
        <v>8</v>
      </c>
      <c r="E203" s="2" t="s">
        <v>53</v>
      </c>
      <c r="F203" s="3" t="s">
        <v>122</v>
      </c>
      <c r="G203" s="2" t="s">
        <v>121</v>
      </c>
      <c r="H203" t="s">
        <v>5</v>
      </c>
      <c r="I203" t="s">
        <v>17</v>
      </c>
      <c r="J203" t="s">
        <v>18</v>
      </c>
      <c r="K203" t="s">
        <v>8</v>
      </c>
      <c r="M203" t="s">
        <v>69</v>
      </c>
    </row>
    <row r="204" spans="1:13" x14ac:dyDescent="0.25">
      <c r="A204" s="30">
        <v>99</v>
      </c>
      <c r="B204" s="38">
        <v>41602</v>
      </c>
      <c r="C204" s="2" t="s">
        <v>5</v>
      </c>
      <c r="D204" s="2" t="s">
        <v>17</v>
      </c>
      <c r="E204" s="3" t="s">
        <v>92</v>
      </c>
      <c r="F204" s="2" t="s">
        <v>35</v>
      </c>
      <c r="G204" s="30"/>
      <c r="H204" s="2" t="s">
        <v>9</v>
      </c>
      <c r="I204" s="2" t="s">
        <v>35</v>
      </c>
      <c r="J204" s="2" t="s">
        <v>93</v>
      </c>
      <c r="K204" s="2" t="s">
        <v>94</v>
      </c>
      <c r="L204" s="2" t="s">
        <v>288</v>
      </c>
      <c r="M204" t="s">
        <v>337</v>
      </c>
    </row>
    <row r="205" spans="1:13" x14ac:dyDescent="0.25">
      <c r="A205" s="30">
        <v>20</v>
      </c>
      <c r="B205" s="38">
        <v>41602</v>
      </c>
      <c r="C205" s="2" t="s">
        <v>5</v>
      </c>
      <c r="D205" s="2" t="s">
        <v>17</v>
      </c>
      <c r="E205" s="3" t="s">
        <v>92</v>
      </c>
      <c r="F205" s="2" t="s">
        <v>35</v>
      </c>
      <c r="G205" s="30"/>
      <c r="H205" s="2" t="s">
        <v>19</v>
      </c>
      <c r="I205" s="2" t="s">
        <v>33</v>
      </c>
      <c r="J205" s="2" t="s">
        <v>100</v>
      </c>
      <c r="K205" s="2" t="s">
        <v>35</v>
      </c>
      <c r="L205" s="3"/>
      <c r="M205" t="s">
        <v>337</v>
      </c>
    </row>
    <row r="206" spans="1:13" x14ac:dyDescent="0.25">
      <c r="A206" s="30">
        <v>12</v>
      </c>
      <c r="B206" s="38">
        <v>41606</v>
      </c>
      <c r="C206" s="2" t="s">
        <v>5</v>
      </c>
      <c r="D206" s="2" t="s">
        <v>17</v>
      </c>
      <c r="E206" t="s">
        <v>101</v>
      </c>
      <c r="F206" s="2" t="s">
        <v>35</v>
      </c>
      <c r="G206" s="30"/>
      <c r="H206" s="2" t="s">
        <v>9</v>
      </c>
      <c r="I206" s="2" t="s">
        <v>35</v>
      </c>
      <c r="J206" s="2" t="s">
        <v>93</v>
      </c>
      <c r="K206" s="2" t="s">
        <v>96</v>
      </c>
      <c r="L206" s="2" t="s">
        <v>98</v>
      </c>
      <c r="M206" t="s">
        <v>338</v>
      </c>
    </row>
    <row r="207" spans="1:13" x14ac:dyDescent="0.25">
      <c r="A207" s="30">
        <v>-3.52</v>
      </c>
      <c r="B207" s="38">
        <v>41606</v>
      </c>
      <c r="C207" s="2" t="s">
        <v>5</v>
      </c>
      <c r="D207" s="2" t="s">
        <v>17</v>
      </c>
      <c r="E207" t="s">
        <v>101</v>
      </c>
      <c r="F207" s="2" t="s">
        <v>35</v>
      </c>
      <c r="G207" s="30"/>
      <c r="H207" s="2" t="s">
        <v>9</v>
      </c>
      <c r="I207" s="2" t="s">
        <v>35</v>
      </c>
      <c r="J207" s="2" t="s">
        <v>93</v>
      </c>
      <c r="K207" s="2" t="s">
        <v>95</v>
      </c>
      <c r="L207" s="30"/>
      <c r="M207" t="s">
        <v>338</v>
      </c>
    </row>
    <row r="208" spans="1:13" x14ac:dyDescent="0.25">
      <c r="A208" s="30">
        <v>99</v>
      </c>
      <c r="B208" s="38">
        <v>41606</v>
      </c>
      <c r="C208" s="2" t="s">
        <v>5</v>
      </c>
      <c r="D208" s="2" t="s">
        <v>17</v>
      </c>
      <c r="E208" t="s">
        <v>101</v>
      </c>
      <c r="F208" s="2" t="s">
        <v>35</v>
      </c>
      <c r="G208" s="30"/>
      <c r="H208" s="2" t="s">
        <v>9</v>
      </c>
      <c r="I208" s="2" t="s">
        <v>35</v>
      </c>
      <c r="J208" s="2" t="s">
        <v>93</v>
      </c>
      <c r="K208" s="2" t="s">
        <v>94</v>
      </c>
      <c r="L208" s="2" t="s">
        <v>288</v>
      </c>
      <c r="M208" t="s">
        <v>338</v>
      </c>
    </row>
    <row r="209" spans="1:13" x14ac:dyDescent="0.25">
      <c r="A209" s="11">
        <v>100.43</v>
      </c>
      <c r="B209" s="12">
        <v>41607</v>
      </c>
      <c r="C209" t="s">
        <v>5</v>
      </c>
      <c r="D209" t="s">
        <v>17</v>
      </c>
      <c r="E209" t="s">
        <v>18</v>
      </c>
      <c r="F209" t="s">
        <v>8</v>
      </c>
      <c r="H209" s="2" t="s">
        <v>9</v>
      </c>
      <c r="I209" s="2" t="s">
        <v>8</v>
      </c>
      <c r="J209" s="3" t="s">
        <v>10</v>
      </c>
      <c r="K209" s="2"/>
      <c r="M209" t="s">
        <v>16</v>
      </c>
    </row>
    <row r="210" spans="1:13" x14ac:dyDescent="0.25">
      <c r="A210" s="30">
        <v>1396</v>
      </c>
      <c r="B210" s="38">
        <v>41608</v>
      </c>
      <c r="C210" s="2" t="s">
        <v>5</v>
      </c>
      <c r="D210" s="2" t="s">
        <v>17</v>
      </c>
      <c r="E210" s="2" t="s">
        <v>101</v>
      </c>
      <c r="F210" s="2" t="s">
        <v>35</v>
      </c>
      <c r="G210" s="30"/>
      <c r="H210" t="s">
        <v>5</v>
      </c>
      <c r="I210" s="2" t="s">
        <v>17</v>
      </c>
      <c r="J210" t="s">
        <v>92</v>
      </c>
      <c r="K210" t="s">
        <v>35</v>
      </c>
      <c r="L210" s="30"/>
      <c r="M210" t="s">
        <v>184</v>
      </c>
    </row>
    <row r="211" spans="1:13" x14ac:dyDescent="0.25">
      <c r="A211" s="2">
        <v>0.65</v>
      </c>
      <c r="B211" s="12">
        <v>41608</v>
      </c>
      <c r="C211" s="2" t="s">
        <v>5</v>
      </c>
      <c r="D211" s="2" t="s">
        <v>6</v>
      </c>
      <c r="E211" s="2" t="s">
        <v>7</v>
      </c>
      <c r="F211" s="2" t="s">
        <v>8</v>
      </c>
      <c r="G211" s="2"/>
      <c r="H211" s="2" t="s">
        <v>9</v>
      </c>
      <c r="I211" s="2" t="s">
        <v>8</v>
      </c>
      <c r="J211" s="2" t="s">
        <v>7</v>
      </c>
      <c r="K211" s="2" t="s">
        <v>14</v>
      </c>
      <c r="L211" s="2"/>
      <c r="M211" s="3"/>
    </row>
    <row r="212" spans="1:13" x14ac:dyDescent="0.25">
      <c r="A212" s="2">
        <v>1485.02</v>
      </c>
      <c r="B212" s="12">
        <v>41608</v>
      </c>
      <c r="C212" s="2" t="s">
        <v>5</v>
      </c>
      <c r="D212" s="2" t="s">
        <v>6</v>
      </c>
      <c r="E212" s="2" t="s">
        <v>7</v>
      </c>
      <c r="F212" s="2" t="s">
        <v>8</v>
      </c>
      <c r="G212" s="2"/>
      <c r="H212" s="2" t="s">
        <v>9</v>
      </c>
      <c r="I212" s="2" t="s">
        <v>8</v>
      </c>
      <c r="J212" s="2" t="s">
        <v>7</v>
      </c>
      <c r="K212" s="2" t="s">
        <v>11</v>
      </c>
      <c r="L212" s="2"/>
      <c r="M212" s="3"/>
    </row>
    <row r="213" spans="1:13" x14ac:dyDescent="0.25">
      <c r="A213" s="2">
        <v>9</v>
      </c>
      <c r="B213" s="12">
        <v>41608</v>
      </c>
      <c r="C213" s="2" t="s">
        <v>5</v>
      </c>
      <c r="D213" s="2" t="s">
        <v>6</v>
      </c>
      <c r="E213" s="2" t="s">
        <v>7</v>
      </c>
      <c r="F213" s="2" t="s">
        <v>8</v>
      </c>
      <c r="G213" s="2"/>
      <c r="H213" s="2" t="s">
        <v>9</v>
      </c>
      <c r="I213" s="2" t="s">
        <v>8</v>
      </c>
      <c r="J213" s="2" t="s">
        <v>7</v>
      </c>
      <c r="K213" s="2" t="s">
        <v>12</v>
      </c>
      <c r="L213" s="2"/>
      <c r="M213" s="3"/>
    </row>
    <row r="214" spans="1:13" x14ac:dyDescent="0.25">
      <c r="A214" s="2">
        <v>8</v>
      </c>
      <c r="B214" s="12">
        <v>41608</v>
      </c>
      <c r="C214" s="2" t="s">
        <v>5</v>
      </c>
      <c r="D214" s="2" t="s">
        <v>6</v>
      </c>
      <c r="E214" s="2" t="s">
        <v>7</v>
      </c>
      <c r="F214" s="2" t="s">
        <v>8</v>
      </c>
      <c r="G214" s="2"/>
      <c r="H214" s="2" t="s">
        <v>9</v>
      </c>
      <c r="I214" s="2" t="s">
        <v>8</v>
      </c>
      <c r="J214" s="2" t="s">
        <v>7</v>
      </c>
      <c r="K214" s="2" t="s">
        <v>13</v>
      </c>
      <c r="L214" s="2"/>
      <c r="M214" s="3"/>
    </row>
    <row r="215" spans="1:13" x14ac:dyDescent="0.25">
      <c r="A215" s="2">
        <v>40</v>
      </c>
      <c r="B215" s="12">
        <v>41608</v>
      </c>
      <c r="C215" s="2" t="s">
        <v>5</v>
      </c>
      <c r="D215" s="2" t="s">
        <v>6</v>
      </c>
      <c r="E215" s="2" t="s">
        <v>7</v>
      </c>
      <c r="F215" s="2" t="s">
        <v>8</v>
      </c>
      <c r="G215" s="2"/>
      <c r="H215" s="2" t="s">
        <v>9</v>
      </c>
      <c r="I215" s="2" t="s">
        <v>8</v>
      </c>
      <c r="J215" s="2" t="s">
        <v>15</v>
      </c>
      <c r="K215" s="2"/>
      <c r="L215" s="2"/>
      <c r="M215" s="3"/>
    </row>
    <row r="216" spans="1:13" x14ac:dyDescent="0.25">
      <c r="A216" s="2">
        <v>636</v>
      </c>
      <c r="B216" s="12">
        <v>41608</v>
      </c>
      <c r="C216" s="2" t="s">
        <v>21</v>
      </c>
      <c r="D216" s="2" t="s">
        <v>8</v>
      </c>
      <c r="E216" s="2" t="s">
        <v>22</v>
      </c>
      <c r="F216" s="2" t="s">
        <v>28</v>
      </c>
      <c r="G216" s="2"/>
      <c r="H216" s="2" t="s">
        <v>19</v>
      </c>
      <c r="I216" s="2" t="s">
        <v>33</v>
      </c>
      <c r="J216" s="2" t="s">
        <v>49</v>
      </c>
      <c r="K216" s="2" t="s">
        <v>8</v>
      </c>
      <c r="L216" s="2"/>
      <c r="M216" s="3" t="s">
        <v>78</v>
      </c>
    </row>
    <row r="217" spans="1:13" x14ac:dyDescent="0.25">
      <c r="A217" s="30">
        <v>99</v>
      </c>
      <c r="B217" s="38">
        <v>41609</v>
      </c>
      <c r="C217" t="s">
        <v>9</v>
      </c>
      <c r="D217" t="s">
        <v>35</v>
      </c>
      <c r="E217" t="s">
        <v>93</v>
      </c>
      <c r="F217" t="s">
        <v>94</v>
      </c>
      <c r="G217" s="39" t="s">
        <v>471</v>
      </c>
      <c r="H217" s="30" t="s">
        <v>9</v>
      </c>
      <c r="I217" s="30" t="s">
        <v>35</v>
      </c>
      <c r="J217" s="30" t="s">
        <v>93</v>
      </c>
      <c r="K217" s="30" t="s">
        <v>94</v>
      </c>
      <c r="L217" s="30" t="s">
        <v>288</v>
      </c>
      <c r="M217" t="s">
        <v>339</v>
      </c>
    </row>
    <row r="218" spans="1:13" x14ac:dyDescent="0.25">
      <c r="A218">
        <v>1396</v>
      </c>
      <c r="B218" s="16">
        <v>41610</v>
      </c>
      <c r="C218" t="s">
        <v>5</v>
      </c>
      <c r="D218" t="s">
        <v>17</v>
      </c>
      <c r="E218" t="s">
        <v>32</v>
      </c>
      <c r="F218" t="s">
        <v>35</v>
      </c>
      <c r="H218" s="2" t="s">
        <v>5</v>
      </c>
      <c r="I218" s="2" t="s">
        <v>17</v>
      </c>
      <c r="J218" s="2" t="s">
        <v>101</v>
      </c>
      <c r="K218" s="2" t="s">
        <v>35</v>
      </c>
      <c r="M218" t="s">
        <v>184</v>
      </c>
    </row>
    <row r="219" spans="1:13" x14ac:dyDescent="0.25">
      <c r="A219" s="30">
        <v>5</v>
      </c>
      <c r="B219" s="38">
        <v>41610</v>
      </c>
      <c r="C219" s="30" t="s">
        <v>5</v>
      </c>
      <c r="D219" s="30" t="s">
        <v>17</v>
      </c>
      <c r="E219" t="s">
        <v>101</v>
      </c>
      <c r="F219" s="30" t="s">
        <v>35</v>
      </c>
      <c r="G219" s="30"/>
      <c r="H219" s="30" t="s">
        <v>9</v>
      </c>
      <c r="I219" s="30" t="s">
        <v>35</v>
      </c>
      <c r="J219" s="30" t="s">
        <v>93</v>
      </c>
      <c r="K219" s="30" t="s">
        <v>96</v>
      </c>
      <c r="L219" s="30" t="s">
        <v>97</v>
      </c>
      <c r="M219" t="s">
        <v>340</v>
      </c>
    </row>
    <row r="220" spans="1:13" x14ac:dyDescent="0.25">
      <c r="A220" s="30">
        <v>-3.32</v>
      </c>
      <c r="B220" s="38">
        <v>41610</v>
      </c>
      <c r="C220" s="30" t="s">
        <v>5</v>
      </c>
      <c r="D220" s="30" t="s">
        <v>17</v>
      </c>
      <c r="E220" t="s">
        <v>101</v>
      </c>
      <c r="F220" s="30" t="s">
        <v>35</v>
      </c>
      <c r="G220" s="30"/>
      <c r="H220" s="30" t="s">
        <v>9</v>
      </c>
      <c r="I220" s="30" t="s">
        <v>35</v>
      </c>
      <c r="J220" s="30" t="s">
        <v>93</v>
      </c>
      <c r="K220" s="30" t="s">
        <v>95</v>
      </c>
      <c r="L220" s="30"/>
      <c r="M220" t="s">
        <v>340</v>
      </c>
    </row>
    <row r="221" spans="1:13" x14ac:dyDescent="0.25">
      <c r="A221" s="30">
        <v>99</v>
      </c>
      <c r="B221" s="38">
        <v>41610</v>
      </c>
      <c r="C221" s="30" t="s">
        <v>5</v>
      </c>
      <c r="D221" s="30" t="s">
        <v>17</v>
      </c>
      <c r="E221" t="s">
        <v>101</v>
      </c>
      <c r="F221" s="30" t="s">
        <v>35</v>
      </c>
      <c r="G221" s="30"/>
      <c r="H221" s="30" t="s">
        <v>9</v>
      </c>
      <c r="I221" s="30" t="s">
        <v>35</v>
      </c>
      <c r="J221" s="30" t="s">
        <v>93</v>
      </c>
      <c r="K221" s="30" t="s">
        <v>94</v>
      </c>
      <c r="L221" s="30" t="s">
        <v>288</v>
      </c>
      <c r="M221" t="s">
        <v>340</v>
      </c>
    </row>
    <row r="222" spans="1:13" x14ac:dyDescent="0.25">
      <c r="A222" s="2">
        <v>96</v>
      </c>
      <c r="B222" s="12">
        <v>41611</v>
      </c>
      <c r="C222" s="2" t="s">
        <v>21</v>
      </c>
      <c r="D222" s="2" t="s">
        <v>8</v>
      </c>
      <c r="E222" s="2" t="s">
        <v>24</v>
      </c>
      <c r="F222" s="2"/>
      <c r="G222" s="2"/>
      <c r="H222" t="s">
        <v>5</v>
      </c>
      <c r="I222" t="s">
        <v>17</v>
      </c>
      <c r="J222" t="s">
        <v>18</v>
      </c>
      <c r="K222" t="s">
        <v>8</v>
      </c>
      <c r="M222" t="s">
        <v>30</v>
      </c>
    </row>
    <row r="223" spans="1:13" x14ac:dyDescent="0.25">
      <c r="A223" s="30">
        <v>5</v>
      </c>
      <c r="B223" s="38">
        <v>41611</v>
      </c>
      <c r="C223" s="30" t="s">
        <v>5</v>
      </c>
      <c r="D223" s="30" t="s">
        <v>17</v>
      </c>
      <c r="E223" t="s">
        <v>101</v>
      </c>
      <c r="F223" s="30" t="s">
        <v>35</v>
      </c>
      <c r="G223" s="30"/>
      <c r="H223" s="30" t="s">
        <v>9</v>
      </c>
      <c r="I223" s="30" t="s">
        <v>35</v>
      </c>
      <c r="J223" s="30" t="s">
        <v>93</v>
      </c>
      <c r="K223" s="30" t="s">
        <v>96</v>
      </c>
      <c r="L223" s="30" t="s">
        <v>97</v>
      </c>
      <c r="M223" t="s">
        <v>342</v>
      </c>
    </row>
    <row r="224" spans="1:13" x14ac:dyDescent="0.25">
      <c r="A224" s="30">
        <v>-4.55</v>
      </c>
      <c r="B224" s="38">
        <v>41611</v>
      </c>
      <c r="C224" s="30" t="s">
        <v>5</v>
      </c>
      <c r="D224" s="30" t="s">
        <v>17</v>
      </c>
      <c r="E224" t="s">
        <v>101</v>
      </c>
      <c r="F224" s="30" t="s">
        <v>35</v>
      </c>
      <c r="G224" s="30"/>
      <c r="H224" s="30" t="s">
        <v>9</v>
      </c>
      <c r="I224" s="30" t="s">
        <v>35</v>
      </c>
      <c r="J224" s="30" t="s">
        <v>93</v>
      </c>
      <c r="K224" s="30" t="s">
        <v>95</v>
      </c>
      <c r="L224" s="30"/>
      <c r="M224" t="s">
        <v>341</v>
      </c>
    </row>
    <row r="225" spans="1:13" x14ac:dyDescent="0.25">
      <c r="A225" s="30">
        <v>-3.32</v>
      </c>
      <c r="B225" s="38">
        <v>41611</v>
      </c>
      <c r="C225" s="30" t="s">
        <v>5</v>
      </c>
      <c r="D225" s="30" t="s">
        <v>17</v>
      </c>
      <c r="E225" t="s">
        <v>101</v>
      </c>
      <c r="F225" s="30" t="s">
        <v>35</v>
      </c>
      <c r="G225" s="30"/>
      <c r="H225" s="30" t="s">
        <v>9</v>
      </c>
      <c r="I225" s="30" t="s">
        <v>35</v>
      </c>
      <c r="J225" s="30" t="s">
        <v>93</v>
      </c>
      <c r="K225" s="30" t="s">
        <v>95</v>
      </c>
      <c r="L225" s="30"/>
      <c r="M225" t="s">
        <v>342</v>
      </c>
    </row>
    <row r="226" spans="1:13" x14ac:dyDescent="0.25">
      <c r="A226" s="30">
        <v>99</v>
      </c>
      <c r="B226" s="38">
        <v>41611</v>
      </c>
      <c r="C226" s="30" t="s">
        <v>5</v>
      </c>
      <c r="D226" s="30" t="s">
        <v>17</v>
      </c>
      <c r="E226" t="s">
        <v>101</v>
      </c>
      <c r="F226" s="30" t="s">
        <v>35</v>
      </c>
      <c r="G226" s="30"/>
      <c r="H226" s="30" t="s">
        <v>9</v>
      </c>
      <c r="I226" s="30" t="s">
        <v>35</v>
      </c>
      <c r="J226" s="30" t="s">
        <v>93</v>
      </c>
      <c r="K226" s="30" t="s">
        <v>94</v>
      </c>
      <c r="L226" s="30" t="s">
        <v>288</v>
      </c>
      <c r="M226" t="s">
        <v>341</v>
      </c>
    </row>
    <row r="227" spans="1:13" x14ac:dyDescent="0.25">
      <c r="A227" s="30">
        <v>99</v>
      </c>
      <c r="B227" s="38">
        <v>41611</v>
      </c>
      <c r="C227" s="30" t="s">
        <v>5</v>
      </c>
      <c r="D227" s="30" t="s">
        <v>17</v>
      </c>
      <c r="E227" t="s">
        <v>101</v>
      </c>
      <c r="F227" s="30" t="s">
        <v>35</v>
      </c>
      <c r="G227" s="30"/>
      <c r="H227" s="30" t="s">
        <v>9</v>
      </c>
      <c r="I227" s="30" t="s">
        <v>35</v>
      </c>
      <c r="J227" s="30" t="s">
        <v>93</v>
      </c>
      <c r="K227" s="30" t="s">
        <v>94</v>
      </c>
      <c r="L227" s="30" t="s">
        <v>288</v>
      </c>
      <c r="M227" t="s">
        <v>342</v>
      </c>
    </row>
    <row r="228" spans="1:13" x14ac:dyDescent="0.25">
      <c r="A228" s="30">
        <v>47.5</v>
      </c>
      <c r="B228" s="38">
        <v>41611</v>
      </c>
      <c r="C228" s="30" t="s">
        <v>5</v>
      </c>
      <c r="D228" s="30" t="s">
        <v>17</v>
      </c>
      <c r="E228" t="s">
        <v>101</v>
      </c>
      <c r="F228" s="30" t="s">
        <v>35</v>
      </c>
      <c r="G228" s="30"/>
      <c r="H228" s="30" t="s">
        <v>9</v>
      </c>
      <c r="I228" s="30" t="s">
        <v>35</v>
      </c>
      <c r="J228" s="30" t="s">
        <v>93</v>
      </c>
      <c r="K228" s="30" t="s">
        <v>261</v>
      </c>
      <c r="L228" s="30" t="s">
        <v>292</v>
      </c>
      <c r="M228" t="s">
        <v>341</v>
      </c>
    </row>
    <row r="229" spans="1:13" x14ac:dyDescent="0.25">
      <c r="A229" s="2">
        <v>551.47</v>
      </c>
      <c r="B229" s="18">
        <v>41612</v>
      </c>
      <c r="C229" t="s">
        <v>5</v>
      </c>
      <c r="D229" t="s">
        <v>17</v>
      </c>
      <c r="E229" t="s">
        <v>32</v>
      </c>
      <c r="F229" t="s">
        <v>35</v>
      </c>
      <c r="H229" s="2" t="s">
        <v>5</v>
      </c>
      <c r="I229" s="29" t="s">
        <v>17</v>
      </c>
      <c r="J229" s="2" t="s">
        <v>101</v>
      </c>
      <c r="K229" s="2" t="s">
        <v>35</v>
      </c>
      <c r="M229" t="s">
        <v>177</v>
      </c>
    </row>
    <row r="230" spans="1:13" x14ac:dyDescent="0.25">
      <c r="A230" s="19">
        <v>-3.52</v>
      </c>
      <c r="B230" s="38">
        <v>41613</v>
      </c>
      <c r="C230" s="30" t="s">
        <v>5</v>
      </c>
      <c r="D230" s="30" t="s">
        <v>17</v>
      </c>
      <c r="E230" t="s">
        <v>101</v>
      </c>
      <c r="F230" s="30" t="s">
        <v>35</v>
      </c>
      <c r="G230" s="19"/>
      <c r="H230" s="30" t="s">
        <v>9</v>
      </c>
      <c r="I230" s="30" t="s">
        <v>35</v>
      </c>
      <c r="J230" s="30" t="s">
        <v>93</v>
      </c>
      <c r="K230" s="30" t="s">
        <v>95</v>
      </c>
      <c r="L230" s="19"/>
      <c r="M230" t="s">
        <v>343</v>
      </c>
    </row>
    <row r="231" spans="1:13" x14ac:dyDescent="0.25">
      <c r="A231" s="19">
        <v>198</v>
      </c>
      <c r="B231" s="38">
        <v>41613</v>
      </c>
      <c r="C231" t="s">
        <v>5</v>
      </c>
      <c r="D231" s="2" t="s">
        <v>6</v>
      </c>
      <c r="E231" s="2" t="s">
        <v>102</v>
      </c>
      <c r="F231" t="s">
        <v>35</v>
      </c>
      <c r="G231" s="19"/>
      <c r="H231" s="30" t="s">
        <v>9</v>
      </c>
      <c r="I231" s="30" t="s">
        <v>35</v>
      </c>
      <c r="J231" s="30" t="s">
        <v>93</v>
      </c>
      <c r="K231" s="30" t="s">
        <v>94</v>
      </c>
      <c r="L231" s="30" t="s">
        <v>288</v>
      </c>
      <c r="M231" t="s">
        <v>344</v>
      </c>
    </row>
    <row r="232" spans="1:13" x14ac:dyDescent="0.25">
      <c r="A232" s="30">
        <v>99</v>
      </c>
      <c r="B232" s="38">
        <v>41613</v>
      </c>
      <c r="C232" s="30" t="s">
        <v>5</v>
      </c>
      <c r="D232" s="30" t="s">
        <v>17</v>
      </c>
      <c r="E232" t="s">
        <v>101</v>
      </c>
      <c r="F232" s="30" t="s">
        <v>35</v>
      </c>
      <c r="G232" s="30"/>
      <c r="H232" s="30" t="s">
        <v>9</v>
      </c>
      <c r="I232" s="30" t="s">
        <v>35</v>
      </c>
      <c r="J232" s="30" t="s">
        <v>93</v>
      </c>
      <c r="K232" s="30" t="s">
        <v>94</v>
      </c>
      <c r="L232" s="30" t="s">
        <v>288</v>
      </c>
      <c r="M232" t="s">
        <v>343</v>
      </c>
    </row>
    <row r="233" spans="1:13" x14ac:dyDescent="0.25">
      <c r="A233" s="19">
        <v>12</v>
      </c>
      <c r="B233" s="38">
        <v>41613</v>
      </c>
      <c r="C233" s="30" t="s">
        <v>5</v>
      </c>
      <c r="D233" s="30" t="s">
        <v>17</v>
      </c>
      <c r="E233" t="s">
        <v>101</v>
      </c>
      <c r="F233" s="30" t="s">
        <v>35</v>
      </c>
      <c r="G233" s="19"/>
      <c r="H233" t="s">
        <v>9</v>
      </c>
      <c r="I233" t="s">
        <v>35</v>
      </c>
      <c r="J233" t="s">
        <v>93</v>
      </c>
      <c r="K233" t="s">
        <v>99</v>
      </c>
      <c r="L233" s="1" t="s">
        <v>265</v>
      </c>
      <c r="M233" t="s">
        <v>343</v>
      </c>
    </row>
    <row r="234" spans="1:13" x14ac:dyDescent="0.25">
      <c r="A234" s="19">
        <v>198</v>
      </c>
      <c r="B234" s="38">
        <v>41614</v>
      </c>
      <c r="C234" s="2" t="s">
        <v>5</v>
      </c>
      <c r="D234" s="2" t="s">
        <v>17</v>
      </c>
      <c r="E234" s="3" t="s">
        <v>92</v>
      </c>
      <c r="F234" s="2" t="s">
        <v>35</v>
      </c>
      <c r="G234" s="19"/>
      <c r="H234" t="s">
        <v>5</v>
      </c>
      <c r="I234" s="2" t="s">
        <v>6</v>
      </c>
      <c r="J234" t="s">
        <v>102</v>
      </c>
      <c r="K234" t="s">
        <v>35</v>
      </c>
      <c r="L234" s="30"/>
      <c r="M234" t="s">
        <v>345</v>
      </c>
    </row>
    <row r="235" spans="1:13" x14ac:dyDescent="0.25">
      <c r="A235" s="19">
        <v>99</v>
      </c>
      <c r="B235" s="38">
        <v>41614</v>
      </c>
      <c r="C235" s="2" t="s">
        <v>5</v>
      </c>
      <c r="D235" s="2" t="s">
        <v>17</v>
      </c>
      <c r="E235" s="3" t="s">
        <v>92</v>
      </c>
      <c r="F235" s="2" t="s">
        <v>35</v>
      </c>
      <c r="G235" s="19"/>
      <c r="H235" t="s">
        <v>5</v>
      </c>
      <c r="I235" s="2" t="s">
        <v>6</v>
      </c>
      <c r="J235" s="2" t="s">
        <v>102</v>
      </c>
      <c r="K235" t="s">
        <v>35</v>
      </c>
      <c r="L235" s="30"/>
      <c r="M235" t="s">
        <v>347</v>
      </c>
    </row>
    <row r="236" spans="1:13" x14ac:dyDescent="0.25">
      <c r="A236" s="19">
        <v>99</v>
      </c>
      <c r="B236" s="38">
        <v>41614</v>
      </c>
      <c r="C236" s="2" t="s">
        <v>5</v>
      </c>
      <c r="D236" s="2" t="s">
        <v>17</v>
      </c>
      <c r="E236" s="3" t="s">
        <v>92</v>
      </c>
      <c r="F236" s="2" t="s">
        <v>35</v>
      </c>
      <c r="G236" s="19"/>
      <c r="H236" s="30" t="s">
        <v>9</v>
      </c>
      <c r="I236" s="30" t="s">
        <v>35</v>
      </c>
      <c r="J236" s="30" t="s">
        <v>93</v>
      </c>
      <c r="K236" s="30" t="s">
        <v>94</v>
      </c>
      <c r="L236" s="30" t="s">
        <v>288</v>
      </c>
      <c r="M236" t="s">
        <v>346</v>
      </c>
    </row>
    <row r="237" spans="1:13" x14ac:dyDescent="0.25">
      <c r="A237" s="30">
        <v>47.5</v>
      </c>
      <c r="B237" s="38">
        <v>41614</v>
      </c>
      <c r="C237" s="2" t="s">
        <v>5</v>
      </c>
      <c r="D237" s="2" t="s">
        <v>17</v>
      </c>
      <c r="E237" s="3" t="s">
        <v>92</v>
      </c>
      <c r="F237" s="2" t="s">
        <v>35</v>
      </c>
      <c r="G237" s="19"/>
      <c r="H237" s="30" t="s">
        <v>9</v>
      </c>
      <c r="I237" s="30" t="s">
        <v>35</v>
      </c>
      <c r="J237" s="30" t="s">
        <v>93</v>
      </c>
      <c r="K237" s="30" t="s">
        <v>261</v>
      </c>
      <c r="L237" s="30" t="s">
        <v>292</v>
      </c>
      <c r="M237" t="s">
        <v>346</v>
      </c>
    </row>
    <row r="238" spans="1:13" x14ac:dyDescent="0.25">
      <c r="A238" s="19">
        <v>12</v>
      </c>
      <c r="B238" s="38">
        <v>41614</v>
      </c>
      <c r="C238" s="2" t="s">
        <v>5</v>
      </c>
      <c r="D238" s="2" t="s">
        <v>17</v>
      </c>
      <c r="E238" s="3" t="s">
        <v>92</v>
      </c>
      <c r="F238" s="2" t="s">
        <v>35</v>
      </c>
      <c r="G238" s="19"/>
      <c r="H238" t="s">
        <v>9</v>
      </c>
      <c r="I238" t="s">
        <v>35</v>
      </c>
      <c r="J238" t="s">
        <v>93</v>
      </c>
      <c r="K238" t="s">
        <v>99</v>
      </c>
      <c r="L238" s="1" t="s">
        <v>265</v>
      </c>
      <c r="M238" t="s">
        <v>346</v>
      </c>
    </row>
    <row r="239" spans="1:13" x14ac:dyDescent="0.25">
      <c r="A239" s="19">
        <v>10</v>
      </c>
      <c r="B239" s="38">
        <v>41614</v>
      </c>
      <c r="C239" s="2" t="s">
        <v>5</v>
      </c>
      <c r="D239" s="2" t="s">
        <v>17</v>
      </c>
      <c r="E239" s="3" t="s">
        <v>92</v>
      </c>
      <c r="F239" s="2" t="s">
        <v>35</v>
      </c>
      <c r="G239" s="19"/>
      <c r="H239" t="s">
        <v>9</v>
      </c>
      <c r="I239" t="s">
        <v>35</v>
      </c>
      <c r="J239" t="s">
        <v>93</v>
      </c>
      <c r="K239" t="s">
        <v>99</v>
      </c>
      <c r="L239" s="1" t="s">
        <v>264</v>
      </c>
      <c r="M239" t="s">
        <v>346</v>
      </c>
    </row>
    <row r="240" spans="1:13" x14ac:dyDescent="0.25">
      <c r="A240" s="19">
        <v>2</v>
      </c>
      <c r="B240" s="38">
        <v>41614</v>
      </c>
      <c r="C240" s="2" t="s">
        <v>5</v>
      </c>
      <c r="D240" s="2" t="s">
        <v>17</v>
      </c>
      <c r="E240" s="3" t="s">
        <v>92</v>
      </c>
      <c r="F240" s="2" t="s">
        <v>35</v>
      </c>
      <c r="G240" s="19"/>
      <c r="H240" s="2" t="s">
        <v>19</v>
      </c>
      <c r="I240" s="2" t="s">
        <v>33</v>
      </c>
      <c r="J240" s="2" t="s">
        <v>100</v>
      </c>
      <c r="K240" s="2" t="s">
        <v>35</v>
      </c>
      <c r="L240" s="30"/>
      <c r="M240" t="s">
        <v>346</v>
      </c>
    </row>
    <row r="241" spans="1:13" x14ac:dyDescent="0.25">
      <c r="A241" s="2">
        <v>41.59</v>
      </c>
      <c r="B241" s="12">
        <v>41615</v>
      </c>
      <c r="C241" s="2" t="s">
        <v>21</v>
      </c>
      <c r="D241" s="2" t="s">
        <v>25</v>
      </c>
      <c r="E241" s="2" t="s">
        <v>55</v>
      </c>
      <c r="F241" s="2"/>
      <c r="G241" s="2"/>
      <c r="H241" t="s">
        <v>5</v>
      </c>
      <c r="I241" t="s">
        <v>17</v>
      </c>
      <c r="J241" t="s">
        <v>18</v>
      </c>
      <c r="K241" t="s">
        <v>8</v>
      </c>
      <c r="M241" t="s">
        <v>135</v>
      </c>
    </row>
    <row r="242" spans="1:13" x14ac:dyDescent="0.25">
      <c r="A242" s="2">
        <v>34.69</v>
      </c>
      <c r="B242" s="12">
        <v>41615</v>
      </c>
      <c r="C242" s="2" t="s">
        <v>21</v>
      </c>
      <c r="D242" s="2" t="s">
        <v>25</v>
      </c>
      <c r="E242" s="2" t="s">
        <v>26</v>
      </c>
      <c r="F242" s="2"/>
      <c r="G242" s="2"/>
      <c r="H242" t="s">
        <v>5</v>
      </c>
      <c r="I242" t="s">
        <v>17</v>
      </c>
      <c r="J242" t="s">
        <v>18</v>
      </c>
      <c r="K242" t="s">
        <v>8</v>
      </c>
      <c r="M242" t="s">
        <v>137</v>
      </c>
    </row>
    <row r="243" spans="1:13" x14ac:dyDescent="0.25">
      <c r="A243" s="2">
        <v>212.88</v>
      </c>
      <c r="B243" s="12">
        <v>41615</v>
      </c>
      <c r="C243" s="2" t="s">
        <v>21</v>
      </c>
      <c r="D243" s="2" t="s">
        <v>8</v>
      </c>
      <c r="E243" s="2" t="s">
        <v>64</v>
      </c>
      <c r="F243" s="2"/>
      <c r="G243" s="2"/>
      <c r="H243" t="s">
        <v>5</v>
      </c>
      <c r="I243" t="s">
        <v>17</v>
      </c>
      <c r="J243" t="s">
        <v>18</v>
      </c>
      <c r="K243" t="s">
        <v>8</v>
      </c>
      <c r="M243" t="s">
        <v>136</v>
      </c>
    </row>
    <row r="244" spans="1:13" x14ac:dyDescent="0.25">
      <c r="A244" s="19">
        <v>5</v>
      </c>
      <c r="B244" s="38">
        <v>41615</v>
      </c>
      <c r="C244" t="s">
        <v>5</v>
      </c>
      <c r="D244" s="2" t="s">
        <v>6</v>
      </c>
      <c r="E244" s="2" t="s">
        <v>117</v>
      </c>
      <c r="F244" t="s">
        <v>35</v>
      </c>
      <c r="G244" s="19"/>
      <c r="H244" t="s">
        <v>9</v>
      </c>
      <c r="I244" t="s">
        <v>35</v>
      </c>
      <c r="J244" t="s">
        <v>93</v>
      </c>
      <c r="K244" s="30" t="s">
        <v>96</v>
      </c>
      <c r="L244" s="30" t="s">
        <v>97</v>
      </c>
      <c r="M244" t="s">
        <v>355</v>
      </c>
    </row>
    <row r="245" spans="1:13" x14ac:dyDescent="0.25">
      <c r="A245" s="19">
        <v>5</v>
      </c>
      <c r="B245" s="38">
        <v>41615</v>
      </c>
      <c r="C245" s="2" t="s">
        <v>5</v>
      </c>
      <c r="D245" s="2" t="s">
        <v>17</v>
      </c>
      <c r="E245" s="3" t="s">
        <v>92</v>
      </c>
      <c r="F245" s="2" t="s">
        <v>35</v>
      </c>
      <c r="G245" s="19"/>
      <c r="H245" s="30" t="s">
        <v>9</v>
      </c>
      <c r="I245" s="30" t="s">
        <v>35</v>
      </c>
      <c r="J245" s="30" t="s">
        <v>93</v>
      </c>
      <c r="K245" s="30" t="s">
        <v>96</v>
      </c>
      <c r="L245" s="30" t="s">
        <v>97</v>
      </c>
      <c r="M245" t="s">
        <v>351</v>
      </c>
    </row>
    <row r="246" spans="1:13" x14ac:dyDescent="0.25">
      <c r="A246" s="19">
        <v>5</v>
      </c>
      <c r="B246" s="38">
        <v>41615</v>
      </c>
      <c r="C246" s="2" t="s">
        <v>5</v>
      </c>
      <c r="D246" s="2" t="s">
        <v>17</v>
      </c>
      <c r="E246" s="3" t="s">
        <v>92</v>
      </c>
      <c r="F246" s="2" t="s">
        <v>35</v>
      </c>
      <c r="G246" s="19"/>
      <c r="H246" t="s">
        <v>9</v>
      </c>
      <c r="I246" t="s">
        <v>35</v>
      </c>
      <c r="J246" t="s">
        <v>93</v>
      </c>
      <c r="K246" s="30" t="s">
        <v>96</v>
      </c>
      <c r="L246" s="30" t="s">
        <v>97</v>
      </c>
      <c r="M246" t="s">
        <v>357</v>
      </c>
    </row>
    <row r="247" spans="1:13" x14ac:dyDescent="0.25">
      <c r="A247" s="19">
        <v>12</v>
      </c>
      <c r="B247" s="38">
        <v>41615</v>
      </c>
      <c r="C247" s="2" t="s">
        <v>5</v>
      </c>
      <c r="D247" s="2" t="s">
        <v>17</v>
      </c>
      <c r="E247" s="3" t="s">
        <v>92</v>
      </c>
      <c r="F247" s="2" t="s">
        <v>35</v>
      </c>
      <c r="G247" s="19"/>
      <c r="H247" s="2" t="s">
        <v>9</v>
      </c>
      <c r="I247" s="2" t="s">
        <v>35</v>
      </c>
      <c r="J247" s="2" t="s">
        <v>93</v>
      </c>
      <c r="K247" s="2" t="s">
        <v>96</v>
      </c>
      <c r="L247" s="2" t="s">
        <v>98</v>
      </c>
      <c r="M247" t="s">
        <v>351</v>
      </c>
    </row>
    <row r="248" spans="1:13" x14ac:dyDescent="0.25">
      <c r="A248" s="19">
        <v>36</v>
      </c>
      <c r="B248" s="38">
        <v>41615</v>
      </c>
      <c r="C248" s="2" t="s">
        <v>5</v>
      </c>
      <c r="D248" s="2" t="s">
        <v>17</v>
      </c>
      <c r="E248" s="3" t="s">
        <v>92</v>
      </c>
      <c r="F248" s="2" t="s">
        <v>35</v>
      </c>
      <c r="G248" s="19"/>
      <c r="H248" s="2" t="s">
        <v>9</v>
      </c>
      <c r="I248" s="2" t="s">
        <v>35</v>
      </c>
      <c r="J248" s="2" t="s">
        <v>93</v>
      </c>
      <c r="K248" s="2" t="s">
        <v>96</v>
      </c>
      <c r="L248" s="2" t="s">
        <v>98</v>
      </c>
      <c r="M248" t="s">
        <v>361</v>
      </c>
    </row>
    <row r="249" spans="1:13" x14ac:dyDescent="0.25">
      <c r="A249" s="19">
        <v>-3.17</v>
      </c>
      <c r="B249" s="38">
        <v>41615</v>
      </c>
      <c r="C249" s="30" t="s">
        <v>5</v>
      </c>
      <c r="D249" s="30" t="s">
        <v>17</v>
      </c>
      <c r="E249" t="s">
        <v>101</v>
      </c>
      <c r="F249" s="30" t="s">
        <v>35</v>
      </c>
      <c r="G249" s="19"/>
      <c r="H249" s="30" t="s">
        <v>9</v>
      </c>
      <c r="I249" s="30" t="s">
        <v>35</v>
      </c>
      <c r="J249" s="30" t="s">
        <v>93</v>
      </c>
      <c r="K249" s="30" t="s">
        <v>95</v>
      </c>
      <c r="L249" s="19"/>
      <c r="M249" t="s">
        <v>348</v>
      </c>
    </row>
    <row r="250" spans="1:13" x14ac:dyDescent="0.25">
      <c r="A250" s="19">
        <v>-3.17</v>
      </c>
      <c r="B250" s="38">
        <v>41615</v>
      </c>
      <c r="C250" s="30" t="s">
        <v>5</v>
      </c>
      <c r="D250" s="30" t="s">
        <v>17</v>
      </c>
      <c r="E250" t="s">
        <v>101</v>
      </c>
      <c r="F250" s="30" t="s">
        <v>35</v>
      </c>
      <c r="G250" s="19"/>
      <c r="H250" s="30" t="s">
        <v>9</v>
      </c>
      <c r="I250" s="30" t="s">
        <v>35</v>
      </c>
      <c r="J250" s="30" t="s">
        <v>93</v>
      </c>
      <c r="K250" s="30" t="s">
        <v>95</v>
      </c>
      <c r="L250" s="19"/>
      <c r="M250" t="s">
        <v>349</v>
      </c>
    </row>
    <row r="251" spans="1:13" x14ac:dyDescent="0.25">
      <c r="A251" s="19">
        <v>-99</v>
      </c>
      <c r="B251" s="38">
        <v>41615</v>
      </c>
      <c r="C251" s="2" t="s">
        <v>5</v>
      </c>
      <c r="D251" s="2" t="s">
        <v>17</v>
      </c>
      <c r="E251" s="3" t="s">
        <v>92</v>
      </c>
      <c r="F251" s="2" t="s">
        <v>35</v>
      </c>
      <c r="G251" s="19"/>
      <c r="H251" t="s">
        <v>9</v>
      </c>
      <c r="I251" t="s">
        <v>35</v>
      </c>
      <c r="J251" t="s">
        <v>93</v>
      </c>
      <c r="K251" t="s">
        <v>94</v>
      </c>
      <c r="L251" s="39" t="s">
        <v>472</v>
      </c>
      <c r="M251" t="s">
        <v>360</v>
      </c>
    </row>
    <row r="252" spans="1:13" x14ac:dyDescent="0.25">
      <c r="A252" s="19">
        <v>99</v>
      </c>
      <c r="B252" s="38">
        <v>41615</v>
      </c>
      <c r="C252" t="s">
        <v>5</v>
      </c>
      <c r="D252" s="2" t="s">
        <v>6</v>
      </c>
      <c r="E252" s="2" t="s">
        <v>102</v>
      </c>
      <c r="F252" t="s">
        <v>35</v>
      </c>
      <c r="G252" s="19"/>
      <c r="H252" s="30" t="s">
        <v>9</v>
      </c>
      <c r="I252" s="30" t="s">
        <v>35</v>
      </c>
      <c r="J252" s="30" t="s">
        <v>93</v>
      </c>
      <c r="K252" s="30" t="s">
        <v>94</v>
      </c>
      <c r="L252" s="30" t="s">
        <v>288</v>
      </c>
      <c r="M252" t="s">
        <v>350</v>
      </c>
    </row>
    <row r="253" spans="1:13" x14ac:dyDescent="0.25">
      <c r="A253" s="19">
        <v>99</v>
      </c>
      <c r="B253" s="38">
        <v>41615</v>
      </c>
      <c r="C253" t="s">
        <v>5</v>
      </c>
      <c r="D253" s="2" t="s">
        <v>6</v>
      </c>
      <c r="E253" s="2" t="s">
        <v>117</v>
      </c>
      <c r="F253" t="s">
        <v>35</v>
      </c>
      <c r="G253" s="19"/>
      <c r="H253" t="s">
        <v>9</v>
      </c>
      <c r="I253" t="s">
        <v>35</v>
      </c>
      <c r="J253" t="s">
        <v>93</v>
      </c>
      <c r="K253" t="s">
        <v>94</v>
      </c>
      <c r="L253" t="s">
        <v>288</v>
      </c>
      <c r="M253" t="s">
        <v>355</v>
      </c>
    </row>
    <row r="254" spans="1:13" x14ac:dyDescent="0.25">
      <c r="A254" s="30">
        <v>99</v>
      </c>
      <c r="B254" s="38">
        <v>41615</v>
      </c>
      <c r="C254" s="30" t="s">
        <v>5</v>
      </c>
      <c r="D254" s="30" t="s">
        <v>17</v>
      </c>
      <c r="E254" t="s">
        <v>101</v>
      </c>
      <c r="F254" s="30" t="s">
        <v>35</v>
      </c>
      <c r="G254" s="30"/>
      <c r="H254" s="30" t="s">
        <v>9</v>
      </c>
      <c r="I254" s="30" t="s">
        <v>35</v>
      </c>
      <c r="J254" s="30" t="s">
        <v>93</v>
      </c>
      <c r="K254" s="30" t="s">
        <v>94</v>
      </c>
      <c r="L254" s="30" t="s">
        <v>288</v>
      </c>
      <c r="M254" t="s">
        <v>348</v>
      </c>
    </row>
    <row r="255" spans="1:13" x14ac:dyDescent="0.25">
      <c r="A255" s="30">
        <v>99</v>
      </c>
      <c r="B255" s="38">
        <v>41615</v>
      </c>
      <c r="C255" s="30" t="s">
        <v>5</v>
      </c>
      <c r="D255" s="30" t="s">
        <v>17</v>
      </c>
      <c r="E255" t="s">
        <v>101</v>
      </c>
      <c r="F255" s="30" t="s">
        <v>35</v>
      </c>
      <c r="G255" s="30"/>
      <c r="H255" s="30" t="s">
        <v>9</v>
      </c>
      <c r="I255" s="30" t="s">
        <v>35</v>
      </c>
      <c r="J255" s="30" t="s">
        <v>93</v>
      </c>
      <c r="K255" s="30" t="s">
        <v>94</v>
      </c>
      <c r="L255" s="30" t="s">
        <v>288</v>
      </c>
      <c r="M255" t="s">
        <v>349</v>
      </c>
    </row>
    <row r="256" spans="1:13" x14ac:dyDescent="0.25">
      <c r="A256" s="19">
        <v>99</v>
      </c>
      <c r="B256" s="38">
        <v>41615</v>
      </c>
      <c r="C256" s="2" t="s">
        <v>5</v>
      </c>
      <c r="D256" s="2" t="s">
        <v>17</v>
      </c>
      <c r="E256" s="3" t="s">
        <v>92</v>
      </c>
      <c r="F256" s="2" t="s">
        <v>35</v>
      </c>
      <c r="G256" s="19"/>
      <c r="H256" s="30" t="s">
        <v>9</v>
      </c>
      <c r="I256" s="30" t="s">
        <v>35</v>
      </c>
      <c r="J256" s="30" t="s">
        <v>93</v>
      </c>
      <c r="K256" s="30" t="s">
        <v>94</v>
      </c>
      <c r="L256" s="30" t="s">
        <v>288</v>
      </c>
      <c r="M256" t="s">
        <v>351</v>
      </c>
    </row>
    <row r="257" spans="1:13" x14ac:dyDescent="0.25">
      <c r="A257" s="19">
        <v>198</v>
      </c>
      <c r="B257" s="38">
        <v>41615</v>
      </c>
      <c r="C257" s="2" t="s">
        <v>5</v>
      </c>
      <c r="D257" s="2" t="s">
        <v>17</v>
      </c>
      <c r="E257" s="3" t="s">
        <v>92</v>
      </c>
      <c r="F257" s="2" t="s">
        <v>35</v>
      </c>
      <c r="G257" s="19"/>
      <c r="H257" s="30" t="s">
        <v>9</v>
      </c>
      <c r="I257" s="30" t="s">
        <v>35</v>
      </c>
      <c r="J257" s="30" t="s">
        <v>93</v>
      </c>
      <c r="K257" s="30" t="s">
        <v>94</v>
      </c>
      <c r="L257" s="30" t="s">
        <v>288</v>
      </c>
      <c r="M257" t="s">
        <v>353</v>
      </c>
    </row>
    <row r="258" spans="1:13" x14ac:dyDescent="0.25">
      <c r="A258" s="19">
        <v>99</v>
      </c>
      <c r="B258" s="38">
        <v>41615</v>
      </c>
      <c r="C258" s="2" t="s">
        <v>5</v>
      </c>
      <c r="D258" s="2" t="s">
        <v>17</v>
      </c>
      <c r="E258" s="3" t="s">
        <v>92</v>
      </c>
      <c r="F258" s="2" t="s">
        <v>35</v>
      </c>
      <c r="G258" s="19"/>
      <c r="H258" t="s">
        <v>9</v>
      </c>
      <c r="I258" t="s">
        <v>35</v>
      </c>
      <c r="J258" t="s">
        <v>93</v>
      </c>
      <c r="K258" t="s">
        <v>94</v>
      </c>
      <c r="L258" t="s">
        <v>288</v>
      </c>
      <c r="M258" t="s">
        <v>357</v>
      </c>
    </row>
    <row r="259" spans="1:13" x14ac:dyDescent="0.25">
      <c r="A259" s="19">
        <v>396</v>
      </c>
      <c r="B259" s="38">
        <v>41615</v>
      </c>
      <c r="C259" s="2" t="s">
        <v>5</v>
      </c>
      <c r="D259" s="2" t="s">
        <v>17</v>
      </c>
      <c r="E259" s="3" t="s">
        <v>92</v>
      </c>
      <c r="F259" s="2" t="s">
        <v>35</v>
      </c>
      <c r="G259" s="19"/>
      <c r="H259" t="s">
        <v>9</v>
      </c>
      <c r="I259" t="s">
        <v>35</v>
      </c>
      <c r="J259" t="s">
        <v>93</v>
      </c>
      <c r="K259" t="s">
        <v>94</v>
      </c>
      <c r="L259" t="s">
        <v>288</v>
      </c>
      <c r="M259" t="s">
        <v>359</v>
      </c>
    </row>
    <row r="260" spans="1:13" x14ac:dyDescent="0.25">
      <c r="A260" s="19">
        <v>47.5</v>
      </c>
      <c r="B260" s="38">
        <v>41615</v>
      </c>
      <c r="C260" s="2" t="s">
        <v>5</v>
      </c>
      <c r="D260" s="2" t="s">
        <v>17</v>
      </c>
      <c r="E260" s="3" t="s">
        <v>92</v>
      </c>
      <c r="F260" s="2" t="s">
        <v>35</v>
      </c>
      <c r="G260" s="19"/>
      <c r="H260" s="30" t="s">
        <v>9</v>
      </c>
      <c r="I260" s="30" t="s">
        <v>35</v>
      </c>
      <c r="J260" s="30" t="s">
        <v>93</v>
      </c>
      <c r="K260" s="30" t="s">
        <v>261</v>
      </c>
      <c r="L260" s="30" t="s">
        <v>292</v>
      </c>
      <c r="M260" t="s">
        <v>351</v>
      </c>
    </row>
    <row r="261" spans="1:13" x14ac:dyDescent="0.25">
      <c r="A261" s="19">
        <v>95</v>
      </c>
      <c r="B261" s="38">
        <v>41615</v>
      </c>
      <c r="C261" s="2" t="s">
        <v>5</v>
      </c>
      <c r="D261" s="2" t="s">
        <v>17</v>
      </c>
      <c r="E261" s="3" t="s">
        <v>92</v>
      </c>
      <c r="F261" s="2" t="s">
        <v>35</v>
      </c>
      <c r="G261" s="19"/>
      <c r="H261" s="30" t="s">
        <v>9</v>
      </c>
      <c r="I261" s="30" t="s">
        <v>35</v>
      </c>
      <c r="J261" s="30" t="s">
        <v>93</v>
      </c>
      <c r="K261" s="30" t="s">
        <v>261</v>
      </c>
      <c r="L261" s="30" t="s">
        <v>292</v>
      </c>
      <c r="M261" t="s">
        <v>354</v>
      </c>
    </row>
    <row r="262" spans="1:13" x14ac:dyDescent="0.25">
      <c r="A262" s="19">
        <v>12</v>
      </c>
      <c r="B262" s="38">
        <v>41615</v>
      </c>
      <c r="C262" s="2" t="s">
        <v>5</v>
      </c>
      <c r="D262" s="2" t="s">
        <v>17</v>
      </c>
      <c r="E262" s="3" t="s">
        <v>92</v>
      </c>
      <c r="F262" s="2" t="s">
        <v>35</v>
      </c>
      <c r="G262" s="19"/>
      <c r="H262" t="s">
        <v>9</v>
      </c>
      <c r="I262" t="s">
        <v>35</v>
      </c>
      <c r="J262" t="s">
        <v>93</v>
      </c>
      <c r="K262" t="s">
        <v>99</v>
      </c>
      <c r="L262" s="1" t="s">
        <v>265</v>
      </c>
      <c r="M262" t="s">
        <v>351</v>
      </c>
    </row>
    <row r="263" spans="1:13" x14ac:dyDescent="0.25">
      <c r="A263" s="19">
        <v>12</v>
      </c>
      <c r="B263" s="38">
        <v>41615</v>
      </c>
      <c r="C263" s="2" t="s">
        <v>5</v>
      </c>
      <c r="D263" s="2" t="s">
        <v>17</v>
      </c>
      <c r="E263" s="3" t="s">
        <v>92</v>
      </c>
      <c r="F263" s="2" t="s">
        <v>35</v>
      </c>
      <c r="G263" s="19"/>
      <c r="H263" t="s">
        <v>9</v>
      </c>
      <c r="I263" t="s">
        <v>35</v>
      </c>
      <c r="J263" t="s">
        <v>93</v>
      </c>
      <c r="K263" t="s">
        <v>99</v>
      </c>
      <c r="L263" s="1" t="s">
        <v>265</v>
      </c>
      <c r="M263" t="s">
        <v>357</v>
      </c>
    </row>
    <row r="264" spans="1:13" x14ac:dyDescent="0.25">
      <c r="A264" s="19">
        <v>10</v>
      </c>
      <c r="B264" s="38">
        <v>41615</v>
      </c>
      <c r="C264" s="2" t="s">
        <v>5</v>
      </c>
      <c r="D264" s="2" t="s">
        <v>17</v>
      </c>
      <c r="E264" s="3" t="s">
        <v>92</v>
      </c>
      <c r="F264" s="2" t="s">
        <v>35</v>
      </c>
      <c r="G264" s="19"/>
      <c r="H264" t="s">
        <v>9</v>
      </c>
      <c r="I264" t="s">
        <v>35</v>
      </c>
      <c r="J264" t="s">
        <v>93</v>
      </c>
      <c r="K264" t="s">
        <v>99</v>
      </c>
      <c r="L264" s="1" t="s">
        <v>264</v>
      </c>
      <c r="M264" t="s">
        <v>351</v>
      </c>
    </row>
    <row r="265" spans="1:13" x14ac:dyDescent="0.25">
      <c r="A265" s="19">
        <v>10</v>
      </c>
      <c r="B265" s="38">
        <v>41615</v>
      </c>
      <c r="C265" s="2" t="s">
        <v>5</v>
      </c>
      <c r="D265" s="2" t="s">
        <v>17</v>
      </c>
      <c r="E265" s="3" t="s">
        <v>92</v>
      </c>
      <c r="F265" s="2" t="s">
        <v>35</v>
      </c>
      <c r="G265" s="19"/>
      <c r="H265" t="s">
        <v>9</v>
      </c>
      <c r="I265" t="s">
        <v>35</v>
      </c>
      <c r="J265" t="s">
        <v>93</v>
      </c>
      <c r="K265" t="s">
        <v>99</v>
      </c>
      <c r="L265" s="1" t="s">
        <v>264</v>
      </c>
      <c r="M265" t="s">
        <v>357</v>
      </c>
    </row>
    <row r="266" spans="1:13" x14ac:dyDescent="0.25">
      <c r="A266" s="19">
        <v>20</v>
      </c>
      <c r="B266" s="38">
        <v>41615</v>
      </c>
      <c r="C266" t="s">
        <v>5</v>
      </c>
      <c r="D266" s="2" t="s">
        <v>6</v>
      </c>
      <c r="E266" s="2" t="s">
        <v>117</v>
      </c>
      <c r="F266" t="s">
        <v>35</v>
      </c>
      <c r="G266" s="19"/>
      <c r="H266" s="2" t="s">
        <v>19</v>
      </c>
      <c r="I266" s="2" t="s">
        <v>33</v>
      </c>
      <c r="J266" s="2" t="s">
        <v>100</v>
      </c>
      <c r="K266" s="2" t="s">
        <v>35</v>
      </c>
      <c r="M266" t="s">
        <v>356</v>
      </c>
    </row>
    <row r="267" spans="1:13" x14ac:dyDescent="0.25">
      <c r="A267" s="19">
        <v>5</v>
      </c>
      <c r="B267" s="38">
        <v>41615</v>
      </c>
      <c r="C267" s="2" t="s">
        <v>5</v>
      </c>
      <c r="D267" s="2" t="s">
        <v>17</v>
      </c>
      <c r="E267" s="3" t="s">
        <v>92</v>
      </c>
      <c r="F267" s="2" t="s">
        <v>35</v>
      </c>
      <c r="G267" s="19"/>
      <c r="H267" s="2" t="s">
        <v>19</v>
      </c>
      <c r="I267" s="2" t="s">
        <v>33</v>
      </c>
      <c r="J267" s="2" t="s">
        <v>100</v>
      </c>
      <c r="K267" s="2" t="s">
        <v>35</v>
      </c>
      <c r="M267" t="s">
        <v>352</v>
      </c>
    </row>
    <row r="268" spans="1:13" x14ac:dyDescent="0.25">
      <c r="A268" s="19">
        <v>2</v>
      </c>
      <c r="B268" s="38">
        <v>41615</v>
      </c>
      <c r="C268" s="2" t="s">
        <v>5</v>
      </c>
      <c r="D268" s="2" t="s">
        <v>17</v>
      </c>
      <c r="E268" s="3" t="s">
        <v>92</v>
      </c>
      <c r="F268" s="2" t="s">
        <v>35</v>
      </c>
      <c r="G268" s="19"/>
      <c r="H268" s="2" t="s">
        <v>19</v>
      </c>
      <c r="I268" s="2" t="s">
        <v>33</v>
      </c>
      <c r="J268" s="2" t="s">
        <v>100</v>
      </c>
      <c r="K268" s="2" t="s">
        <v>35</v>
      </c>
      <c r="L268" s="30"/>
      <c r="M268" t="s">
        <v>357</v>
      </c>
    </row>
    <row r="269" spans="1:13" x14ac:dyDescent="0.25">
      <c r="A269" s="19">
        <v>5</v>
      </c>
      <c r="B269" s="38">
        <v>41615</v>
      </c>
      <c r="C269" s="2" t="s">
        <v>5</v>
      </c>
      <c r="D269" s="2" t="s">
        <v>17</v>
      </c>
      <c r="E269" s="3" t="s">
        <v>92</v>
      </c>
      <c r="F269" s="2" t="s">
        <v>35</v>
      </c>
      <c r="G269" s="19"/>
      <c r="H269" s="2" t="s">
        <v>19</v>
      </c>
      <c r="I269" s="2" t="s">
        <v>33</v>
      </c>
      <c r="J269" s="2" t="s">
        <v>100</v>
      </c>
      <c r="K269" s="2" t="s">
        <v>35</v>
      </c>
      <c r="M269" t="s">
        <v>358</v>
      </c>
    </row>
    <row r="270" spans="1:13" x14ac:dyDescent="0.25">
      <c r="A270" s="19">
        <v>5</v>
      </c>
      <c r="B270" s="38">
        <v>41617</v>
      </c>
      <c r="C270" s="2" t="s">
        <v>5</v>
      </c>
      <c r="D270" s="2" t="s">
        <v>17</v>
      </c>
      <c r="E270" s="3" t="s">
        <v>92</v>
      </c>
      <c r="F270" s="2" t="s">
        <v>35</v>
      </c>
      <c r="G270" s="19"/>
      <c r="H270" t="s">
        <v>9</v>
      </c>
      <c r="I270" t="s">
        <v>35</v>
      </c>
      <c r="J270" t="s">
        <v>93</v>
      </c>
      <c r="K270" s="30" t="s">
        <v>96</v>
      </c>
      <c r="L270" s="30" t="s">
        <v>97</v>
      </c>
      <c r="M270" t="s">
        <v>363</v>
      </c>
    </row>
    <row r="271" spans="1:13" x14ac:dyDescent="0.25">
      <c r="A271" s="19">
        <v>119</v>
      </c>
      <c r="B271" s="38">
        <v>41617</v>
      </c>
      <c r="C271" s="2" t="s">
        <v>5</v>
      </c>
      <c r="D271" s="2" t="s">
        <v>17</v>
      </c>
      <c r="E271" s="3" t="s">
        <v>92</v>
      </c>
      <c r="F271" s="2" t="s">
        <v>35</v>
      </c>
      <c r="G271" s="19"/>
      <c r="H271" s="30" t="s">
        <v>9</v>
      </c>
      <c r="I271" s="30" t="s">
        <v>35</v>
      </c>
      <c r="J271" s="30" t="s">
        <v>93</v>
      </c>
      <c r="K271" s="30" t="s">
        <v>94</v>
      </c>
      <c r="L271" s="36" t="s">
        <v>362</v>
      </c>
      <c r="M271" t="s">
        <v>363</v>
      </c>
    </row>
    <row r="272" spans="1:13" x14ac:dyDescent="0.25">
      <c r="A272" s="2">
        <v>636</v>
      </c>
      <c r="B272" s="12">
        <v>41618</v>
      </c>
      <c r="C272" s="2" t="s">
        <v>19</v>
      </c>
      <c r="D272" s="2" t="s">
        <v>33</v>
      </c>
      <c r="E272" s="2" t="s">
        <v>49</v>
      </c>
      <c r="F272" s="2" t="s">
        <v>8</v>
      </c>
      <c r="G272" s="2"/>
      <c r="H272" t="s">
        <v>5</v>
      </c>
      <c r="I272" t="s">
        <v>17</v>
      </c>
      <c r="J272" t="s">
        <v>18</v>
      </c>
      <c r="K272" t="s">
        <v>8</v>
      </c>
      <c r="M272" t="s">
        <v>31</v>
      </c>
    </row>
    <row r="273" spans="1:13" x14ac:dyDescent="0.25">
      <c r="A273">
        <v>20.46</v>
      </c>
      <c r="B273" s="16">
        <v>41619</v>
      </c>
      <c r="C273" s="30" t="s">
        <v>19</v>
      </c>
      <c r="D273" s="30" t="s">
        <v>33</v>
      </c>
      <c r="E273" s="2" t="s">
        <v>113</v>
      </c>
      <c r="F273" s="2" t="s">
        <v>35</v>
      </c>
      <c r="H273" t="s">
        <v>5</v>
      </c>
      <c r="I273" t="s">
        <v>17</v>
      </c>
      <c r="J273" t="s">
        <v>32</v>
      </c>
      <c r="K273" t="s">
        <v>35</v>
      </c>
      <c r="M273" t="s">
        <v>204</v>
      </c>
    </row>
    <row r="274" spans="1:13" x14ac:dyDescent="0.25">
      <c r="A274" s="2">
        <v>299.14</v>
      </c>
      <c r="B274" s="16">
        <v>41619</v>
      </c>
      <c r="C274" t="s">
        <v>5</v>
      </c>
      <c r="D274" t="s">
        <v>17</v>
      </c>
      <c r="E274" t="s">
        <v>32</v>
      </c>
      <c r="F274" t="s">
        <v>35</v>
      </c>
      <c r="H274" s="2" t="s">
        <v>5</v>
      </c>
      <c r="I274" s="29" t="s">
        <v>17</v>
      </c>
      <c r="J274" s="2" t="s">
        <v>101</v>
      </c>
      <c r="K274" s="2" t="s">
        <v>35</v>
      </c>
      <c r="M274" t="s">
        <v>177</v>
      </c>
    </row>
    <row r="275" spans="1:13" x14ac:dyDescent="0.25">
      <c r="A275" s="2">
        <v>511</v>
      </c>
      <c r="B275" s="16">
        <v>41619</v>
      </c>
      <c r="C275" t="s">
        <v>5</v>
      </c>
      <c r="D275" t="s">
        <v>17</v>
      </c>
      <c r="E275" t="s">
        <v>32</v>
      </c>
      <c r="F275" t="s">
        <v>35</v>
      </c>
      <c r="H275" t="s">
        <v>5</v>
      </c>
      <c r="I275" s="17" t="s">
        <v>17</v>
      </c>
      <c r="J275" t="s">
        <v>92</v>
      </c>
      <c r="K275" t="s">
        <v>35</v>
      </c>
      <c r="M275" t="s">
        <v>185</v>
      </c>
    </row>
    <row r="276" spans="1:13" x14ac:dyDescent="0.25">
      <c r="A276" s="2">
        <v>57.57</v>
      </c>
      <c r="B276" s="12">
        <v>41624</v>
      </c>
      <c r="C276" s="2" t="s">
        <v>21</v>
      </c>
      <c r="D276" s="2" t="s">
        <v>25</v>
      </c>
      <c r="E276" s="2" t="s">
        <v>55</v>
      </c>
      <c r="F276" s="2"/>
      <c r="G276" s="2"/>
      <c r="H276" t="s">
        <v>5</v>
      </c>
      <c r="I276" t="s">
        <v>17</v>
      </c>
      <c r="J276" t="s">
        <v>18</v>
      </c>
      <c r="K276" t="s">
        <v>8</v>
      </c>
      <c r="M276" t="s">
        <v>139</v>
      </c>
    </row>
    <row r="277" spans="1:13" x14ac:dyDescent="0.25">
      <c r="A277" s="2">
        <v>270</v>
      </c>
      <c r="B277" s="12">
        <v>41624</v>
      </c>
      <c r="C277" s="2" t="s">
        <v>21</v>
      </c>
      <c r="D277" s="2" t="s">
        <v>8</v>
      </c>
      <c r="E277" s="2" t="s">
        <v>53</v>
      </c>
      <c r="F277" s="2" t="s">
        <v>60</v>
      </c>
      <c r="G277" s="2"/>
      <c r="H277" t="s">
        <v>5</v>
      </c>
      <c r="I277" t="s">
        <v>17</v>
      </c>
      <c r="J277" t="s">
        <v>18</v>
      </c>
      <c r="K277" t="s">
        <v>8</v>
      </c>
      <c r="M277" t="s">
        <v>138</v>
      </c>
    </row>
    <row r="278" spans="1:13" x14ac:dyDescent="0.25">
      <c r="A278" s="15">
        <v>2000</v>
      </c>
      <c r="B278" s="31">
        <v>41626</v>
      </c>
      <c r="C278" s="2" t="s">
        <v>19</v>
      </c>
      <c r="D278" s="2" t="s">
        <v>17</v>
      </c>
      <c r="E278" s="2" t="s">
        <v>20</v>
      </c>
      <c r="F278" s="2" t="s">
        <v>35</v>
      </c>
      <c r="G278" s="2"/>
      <c r="H278" t="s">
        <v>5</v>
      </c>
      <c r="I278" t="s">
        <v>17</v>
      </c>
      <c r="J278" t="s">
        <v>32</v>
      </c>
      <c r="K278" t="s">
        <v>35</v>
      </c>
      <c r="M278" t="s">
        <v>205</v>
      </c>
    </row>
    <row r="279" spans="1:13" x14ac:dyDescent="0.25">
      <c r="A279" s="19">
        <v>90</v>
      </c>
      <c r="B279" s="38">
        <v>41626</v>
      </c>
      <c r="C279" s="2" t="s">
        <v>5</v>
      </c>
      <c r="D279" s="2" t="s">
        <v>17</v>
      </c>
      <c r="E279" s="3" t="s">
        <v>92</v>
      </c>
      <c r="F279" s="2" t="s">
        <v>35</v>
      </c>
      <c r="G279" s="19"/>
      <c r="H279" s="30" t="s">
        <v>9</v>
      </c>
      <c r="I279" s="30" t="s">
        <v>35</v>
      </c>
      <c r="J279" s="30" t="s">
        <v>93</v>
      </c>
      <c r="K279" s="30" t="s">
        <v>94</v>
      </c>
      <c r="L279" s="30" t="s">
        <v>260</v>
      </c>
      <c r="M279" t="s">
        <v>364</v>
      </c>
    </row>
    <row r="280" spans="1:13" x14ac:dyDescent="0.25">
      <c r="A280" s="19">
        <v>-3.75</v>
      </c>
      <c r="B280" s="38">
        <v>41627</v>
      </c>
      <c r="C280" s="30" t="s">
        <v>5</v>
      </c>
      <c r="D280" s="30" t="s">
        <v>17</v>
      </c>
      <c r="E280" t="s">
        <v>101</v>
      </c>
      <c r="F280" s="30" t="s">
        <v>35</v>
      </c>
      <c r="G280" s="19"/>
      <c r="H280" s="30" t="s">
        <v>9</v>
      </c>
      <c r="I280" s="30" t="s">
        <v>35</v>
      </c>
      <c r="J280" s="30" t="s">
        <v>93</v>
      </c>
      <c r="K280" s="30" t="s">
        <v>95</v>
      </c>
      <c r="L280" s="19"/>
      <c r="M280" t="s">
        <v>365</v>
      </c>
    </row>
    <row r="281" spans="1:13" x14ac:dyDescent="0.25">
      <c r="A281" s="30">
        <v>119</v>
      </c>
      <c r="B281" s="38">
        <v>41627</v>
      </c>
      <c r="C281" s="30" t="s">
        <v>5</v>
      </c>
      <c r="D281" s="30" t="s">
        <v>17</v>
      </c>
      <c r="E281" t="s">
        <v>101</v>
      </c>
      <c r="F281" s="30" t="s">
        <v>35</v>
      </c>
      <c r="G281" s="30"/>
      <c r="H281" s="30" t="s">
        <v>9</v>
      </c>
      <c r="I281" s="30" t="s">
        <v>35</v>
      </c>
      <c r="J281" s="30" t="s">
        <v>93</v>
      </c>
      <c r="K281" s="30" t="s">
        <v>94</v>
      </c>
      <c r="L281" s="36" t="s">
        <v>362</v>
      </c>
      <c r="M281" t="s">
        <v>365</v>
      </c>
    </row>
    <row r="282" spans="1:13" x14ac:dyDescent="0.25">
      <c r="A282" s="11">
        <v>1542.67</v>
      </c>
      <c r="B282" s="12">
        <v>41628</v>
      </c>
      <c r="C282" t="s">
        <v>5</v>
      </c>
      <c r="D282" t="s">
        <v>17</v>
      </c>
      <c r="E282" t="s">
        <v>18</v>
      </c>
      <c r="F282" t="s">
        <v>8</v>
      </c>
      <c r="H282" s="2" t="s">
        <v>5</v>
      </c>
      <c r="I282" s="2" t="s">
        <v>6</v>
      </c>
      <c r="J282" s="2" t="s">
        <v>7</v>
      </c>
      <c r="K282" s="2" t="s">
        <v>8</v>
      </c>
      <c r="M282" t="s">
        <v>48</v>
      </c>
    </row>
    <row r="283" spans="1:13" x14ac:dyDescent="0.25">
      <c r="A283" s="30">
        <v>12</v>
      </c>
      <c r="B283" s="38">
        <v>41628</v>
      </c>
      <c r="C283" s="30" t="s">
        <v>5</v>
      </c>
      <c r="D283" s="30" t="s">
        <v>17</v>
      </c>
      <c r="E283" t="s">
        <v>101</v>
      </c>
      <c r="F283" s="30" t="s">
        <v>35</v>
      </c>
      <c r="G283" s="30"/>
      <c r="H283" s="2" t="s">
        <v>9</v>
      </c>
      <c r="I283" s="2" t="s">
        <v>35</v>
      </c>
      <c r="J283" s="2" t="s">
        <v>93</v>
      </c>
      <c r="K283" s="2" t="s">
        <v>96</v>
      </c>
      <c r="L283" s="2" t="s">
        <v>98</v>
      </c>
      <c r="M283" t="s">
        <v>366</v>
      </c>
    </row>
    <row r="284" spans="1:13" x14ac:dyDescent="0.25">
      <c r="A284" s="19">
        <v>-4.53</v>
      </c>
      <c r="B284" s="38">
        <v>41628</v>
      </c>
      <c r="C284" s="30" t="s">
        <v>5</v>
      </c>
      <c r="D284" s="30" t="s">
        <v>17</v>
      </c>
      <c r="E284" t="s">
        <v>101</v>
      </c>
      <c r="F284" s="30" t="s">
        <v>35</v>
      </c>
      <c r="G284" s="19"/>
      <c r="H284" s="30" t="s">
        <v>9</v>
      </c>
      <c r="I284" s="30" t="s">
        <v>35</v>
      </c>
      <c r="J284" s="30" t="s">
        <v>93</v>
      </c>
      <c r="K284" s="30" t="s">
        <v>95</v>
      </c>
      <c r="L284" s="19"/>
      <c r="M284" t="s">
        <v>366</v>
      </c>
    </row>
    <row r="285" spans="1:13" x14ac:dyDescent="0.25">
      <c r="A285" s="30">
        <v>119</v>
      </c>
      <c r="B285" s="38">
        <v>41628</v>
      </c>
      <c r="C285" s="30" t="s">
        <v>5</v>
      </c>
      <c r="D285" s="30" t="s">
        <v>17</v>
      </c>
      <c r="E285" t="s">
        <v>101</v>
      </c>
      <c r="F285" s="30" t="s">
        <v>35</v>
      </c>
      <c r="G285" s="30"/>
      <c r="H285" s="30" t="s">
        <v>9</v>
      </c>
      <c r="I285" s="30" t="s">
        <v>35</v>
      </c>
      <c r="J285" s="30" t="s">
        <v>93</v>
      </c>
      <c r="K285" s="30" t="s">
        <v>94</v>
      </c>
      <c r="L285" s="36" t="s">
        <v>362</v>
      </c>
      <c r="M285" t="s">
        <v>366</v>
      </c>
    </row>
    <row r="286" spans="1:13" x14ac:dyDescent="0.25">
      <c r="A286" s="30">
        <v>10</v>
      </c>
      <c r="B286" s="38">
        <v>41628</v>
      </c>
      <c r="C286" s="30" t="s">
        <v>5</v>
      </c>
      <c r="D286" s="30" t="s">
        <v>17</v>
      </c>
      <c r="E286" t="s">
        <v>101</v>
      </c>
      <c r="F286" s="30" t="s">
        <v>35</v>
      </c>
      <c r="G286" s="30"/>
      <c r="H286" t="s">
        <v>9</v>
      </c>
      <c r="I286" t="s">
        <v>35</v>
      </c>
      <c r="J286" t="s">
        <v>93</v>
      </c>
      <c r="K286" t="s">
        <v>99</v>
      </c>
      <c r="L286" s="1" t="s">
        <v>264</v>
      </c>
      <c r="M286" t="s">
        <v>366</v>
      </c>
    </row>
    <row r="287" spans="1:13" x14ac:dyDescent="0.25">
      <c r="A287" s="30">
        <v>5</v>
      </c>
      <c r="B287" s="38">
        <v>41628</v>
      </c>
      <c r="C287" s="30" t="s">
        <v>5</v>
      </c>
      <c r="D287" s="30" t="s">
        <v>17</v>
      </c>
      <c r="E287" t="s">
        <v>101</v>
      </c>
      <c r="F287" s="30" t="s">
        <v>35</v>
      </c>
      <c r="G287" s="30"/>
      <c r="H287" s="2" t="s">
        <v>19</v>
      </c>
      <c r="I287" s="2" t="s">
        <v>33</v>
      </c>
      <c r="J287" s="2" t="s">
        <v>100</v>
      </c>
      <c r="K287" s="2" t="s">
        <v>35</v>
      </c>
      <c r="M287" t="s">
        <v>367</v>
      </c>
    </row>
    <row r="288" spans="1:13" x14ac:dyDescent="0.25">
      <c r="A288" s="30">
        <v>12</v>
      </c>
      <c r="B288" s="20">
        <v>41631</v>
      </c>
      <c r="C288" s="30" t="s">
        <v>5</v>
      </c>
      <c r="D288" s="30" t="s">
        <v>17</v>
      </c>
      <c r="E288" t="s">
        <v>101</v>
      </c>
      <c r="F288" s="30" t="s">
        <v>35</v>
      </c>
      <c r="G288" s="19"/>
      <c r="H288" s="2" t="s">
        <v>9</v>
      </c>
      <c r="I288" s="2" t="s">
        <v>35</v>
      </c>
      <c r="J288" s="2" t="s">
        <v>93</v>
      </c>
      <c r="K288" s="2" t="s">
        <v>96</v>
      </c>
      <c r="L288" s="2" t="s">
        <v>98</v>
      </c>
      <c r="M288" t="s">
        <v>368</v>
      </c>
    </row>
    <row r="289" spans="1:13" x14ac:dyDescent="0.25">
      <c r="A289" s="19">
        <v>-4.0999999999999996</v>
      </c>
      <c r="B289" s="20">
        <v>41631</v>
      </c>
      <c r="C289" s="30" t="s">
        <v>5</v>
      </c>
      <c r="D289" s="30" t="s">
        <v>17</v>
      </c>
      <c r="E289" t="s">
        <v>101</v>
      </c>
      <c r="F289" s="30" t="s">
        <v>35</v>
      </c>
      <c r="G289" s="19"/>
      <c r="H289" t="s">
        <v>9</v>
      </c>
      <c r="I289" t="s">
        <v>35</v>
      </c>
      <c r="J289" t="s">
        <v>93</v>
      </c>
      <c r="K289" t="s">
        <v>95</v>
      </c>
      <c r="L289" s="19"/>
      <c r="M289" t="s">
        <v>368</v>
      </c>
    </row>
    <row r="290" spans="1:13" x14ac:dyDescent="0.25">
      <c r="A290" s="19">
        <v>119</v>
      </c>
      <c r="B290" s="20">
        <v>41631</v>
      </c>
      <c r="C290" s="30" t="s">
        <v>5</v>
      </c>
      <c r="D290" s="30" t="s">
        <v>17</v>
      </c>
      <c r="E290" t="s">
        <v>101</v>
      </c>
      <c r="F290" s="30" t="s">
        <v>35</v>
      </c>
      <c r="G290" s="19"/>
      <c r="H290" s="30" t="s">
        <v>9</v>
      </c>
      <c r="I290" s="30" t="s">
        <v>35</v>
      </c>
      <c r="J290" s="30" t="s">
        <v>93</v>
      </c>
      <c r="K290" s="30" t="s">
        <v>94</v>
      </c>
      <c r="L290" s="36" t="s">
        <v>362</v>
      </c>
      <c r="M290" t="s">
        <v>368</v>
      </c>
    </row>
    <row r="291" spans="1:13" x14ac:dyDescent="0.25">
      <c r="A291" s="2">
        <v>383.62</v>
      </c>
      <c r="B291" s="16">
        <v>41634</v>
      </c>
      <c r="C291" t="s">
        <v>5</v>
      </c>
      <c r="D291" t="s">
        <v>17</v>
      </c>
      <c r="E291" t="s">
        <v>32</v>
      </c>
      <c r="F291" t="s">
        <v>35</v>
      </c>
      <c r="H291" s="2" t="s">
        <v>5</v>
      </c>
      <c r="I291" s="29" t="s">
        <v>17</v>
      </c>
      <c r="J291" s="2" t="s">
        <v>101</v>
      </c>
      <c r="K291" s="2" t="s">
        <v>35</v>
      </c>
      <c r="M291" t="s">
        <v>177</v>
      </c>
    </row>
    <row r="292" spans="1:13" x14ac:dyDescent="0.25">
      <c r="A292" s="19">
        <v>5</v>
      </c>
      <c r="B292" s="20">
        <v>41634</v>
      </c>
      <c r="C292" s="30" t="s">
        <v>5</v>
      </c>
      <c r="D292" s="30" t="s">
        <v>17</v>
      </c>
      <c r="E292" t="s">
        <v>101</v>
      </c>
      <c r="F292" s="30" t="s">
        <v>35</v>
      </c>
      <c r="G292" s="19"/>
      <c r="H292" t="s">
        <v>9</v>
      </c>
      <c r="I292" t="s">
        <v>35</v>
      </c>
      <c r="J292" t="s">
        <v>93</v>
      </c>
      <c r="K292" s="30" t="s">
        <v>96</v>
      </c>
      <c r="L292" s="30" t="s">
        <v>97</v>
      </c>
      <c r="M292" t="s">
        <v>369</v>
      </c>
    </row>
    <row r="293" spans="1:13" x14ac:dyDescent="0.25">
      <c r="A293" s="19">
        <v>12</v>
      </c>
      <c r="B293" s="20">
        <v>41634</v>
      </c>
      <c r="C293" s="30" t="s">
        <v>5</v>
      </c>
      <c r="D293" s="30" t="s">
        <v>17</v>
      </c>
      <c r="E293" t="s">
        <v>101</v>
      </c>
      <c r="F293" s="30" t="s">
        <v>35</v>
      </c>
      <c r="G293" s="19"/>
      <c r="H293" s="2" t="s">
        <v>9</v>
      </c>
      <c r="I293" s="2" t="s">
        <v>35</v>
      </c>
      <c r="J293" s="2" t="s">
        <v>93</v>
      </c>
      <c r="K293" s="2" t="s">
        <v>96</v>
      </c>
      <c r="L293" s="2" t="s">
        <v>98</v>
      </c>
      <c r="M293" t="s">
        <v>369</v>
      </c>
    </row>
    <row r="294" spans="1:13" x14ac:dyDescent="0.25">
      <c r="A294" s="19">
        <v>-4.24</v>
      </c>
      <c r="B294" s="20">
        <v>41634</v>
      </c>
      <c r="C294" s="30" t="s">
        <v>5</v>
      </c>
      <c r="D294" s="30" t="s">
        <v>17</v>
      </c>
      <c r="E294" t="s">
        <v>101</v>
      </c>
      <c r="F294" s="30" t="s">
        <v>35</v>
      </c>
      <c r="G294" s="19"/>
      <c r="H294" t="s">
        <v>9</v>
      </c>
      <c r="I294" t="s">
        <v>35</v>
      </c>
      <c r="J294" t="s">
        <v>93</v>
      </c>
      <c r="K294" t="s">
        <v>95</v>
      </c>
      <c r="L294" s="19"/>
      <c r="M294" t="s">
        <v>369</v>
      </c>
    </row>
    <row r="295" spans="1:13" x14ac:dyDescent="0.25">
      <c r="A295" s="19">
        <v>119</v>
      </c>
      <c r="B295" s="20">
        <v>41634</v>
      </c>
      <c r="C295" s="30" t="s">
        <v>5</v>
      </c>
      <c r="D295" s="30" t="s">
        <v>17</v>
      </c>
      <c r="E295" t="s">
        <v>101</v>
      </c>
      <c r="F295" s="30" t="s">
        <v>35</v>
      </c>
      <c r="G295" s="19"/>
      <c r="H295" s="30" t="s">
        <v>9</v>
      </c>
      <c r="I295" s="30" t="s">
        <v>35</v>
      </c>
      <c r="J295" s="30" t="s">
        <v>93</v>
      </c>
      <c r="K295" s="30" t="s">
        <v>94</v>
      </c>
      <c r="L295" s="36" t="s">
        <v>362</v>
      </c>
      <c r="M295" t="s">
        <v>369</v>
      </c>
    </row>
    <row r="296" spans="1:13" x14ac:dyDescent="0.25">
      <c r="A296" s="2">
        <v>1338</v>
      </c>
      <c r="B296" s="16">
        <v>41635</v>
      </c>
      <c r="C296" t="s">
        <v>5</v>
      </c>
      <c r="D296" t="s">
        <v>17</v>
      </c>
      <c r="E296" t="s">
        <v>32</v>
      </c>
      <c r="F296" t="s">
        <v>35</v>
      </c>
      <c r="H296" t="s">
        <v>5</v>
      </c>
      <c r="I296" s="17" t="s">
        <v>17</v>
      </c>
      <c r="J296" t="s">
        <v>92</v>
      </c>
      <c r="K296" t="s">
        <v>35</v>
      </c>
      <c r="M296" t="s">
        <v>186</v>
      </c>
    </row>
    <row r="297" spans="1:13" x14ac:dyDescent="0.25">
      <c r="A297" s="11">
        <v>35.369999999999997</v>
      </c>
      <c r="B297" s="12">
        <v>41635</v>
      </c>
      <c r="C297" t="s">
        <v>5</v>
      </c>
      <c r="D297" t="s">
        <v>17</v>
      </c>
      <c r="E297" t="s">
        <v>18</v>
      </c>
      <c r="F297" t="s">
        <v>8</v>
      </c>
      <c r="H297" s="2" t="s">
        <v>9</v>
      </c>
      <c r="I297" s="2" t="s">
        <v>8</v>
      </c>
      <c r="J297" s="3" t="s">
        <v>10</v>
      </c>
      <c r="K297" s="2"/>
      <c r="M297" t="s">
        <v>16</v>
      </c>
    </row>
    <row r="298" spans="1:13" x14ac:dyDescent="0.25">
      <c r="A298" s="19">
        <v>238</v>
      </c>
      <c r="B298" s="20">
        <v>41635</v>
      </c>
      <c r="C298" t="s">
        <v>5</v>
      </c>
      <c r="D298" s="2" t="s">
        <v>17</v>
      </c>
      <c r="E298" s="3" t="s">
        <v>92</v>
      </c>
      <c r="F298" s="30" t="s">
        <v>35</v>
      </c>
      <c r="G298" s="19"/>
      <c r="H298" s="30" t="s">
        <v>9</v>
      </c>
      <c r="I298" s="30" t="s">
        <v>35</v>
      </c>
      <c r="J298" s="30" t="s">
        <v>93</v>
      </c>
      <c r="K298" s="30" t="s">
        <v>94</v>
      </c>
      <c r="L298" s="36" t="s">
        <v>362</v>
      </c>
      <c r="M298" t="s">
        <v>370</v>
      </c>
    </row>
    <row r="299" spans="1:13" x14ac:dyDescent="0.25">
      <c r="A299" s="19">
        <v>-5.48</v>
      </c>
      <c r="B299" s="20">
        <v>41636</v>
      </c>
      <c r="C299" s="30" t="s">
        <v>5</v>
      </c>
      <c r="D299" s="30" t="s">
        <v>17</v>
      </c>
      <c r="E299" t="s">
        <v>101</v>
      </c>
      <c r="F299" s="30" t="s">
        <v>35</v>
      </c>
      <c r="G299" s="19"/>
      <c r="H299" t="s">
        <v>9</v>
      </c>
      <c r="I299" t="s">
        <v>35</v>
      </c>
      <c r="J299" t="s">
        <v>93</v>
      </c>
      <c r="K299" t="s">
        <v>95</v>
      </c>
      <c r="L299" s="36"/>
      <c r="M299" t="s">
        <v>371</v>
      </c>
    </row>
    <row r="300" spans="1:13" x14ac:dyDescent="0.25">
      <c r="A300" s="19">
        <v>119</v>
      </c>
      <c r="B300" s="20">
        <v>41636</v>
      </c>
      <c r="C300" s="30" t="s">
        <v>5</v>
      </c>
      <c r="D300" s="30" t="s">
        <v>17</v>
      </c>
      <c r="E300" t="s">
        <v>101</v>
      </c>
      <c r="F300" s="30" t="s">
        <v>35</v>
      </c>
      <c r="G300" s="19"/>
      <c r="H300" s="30" t="s">
        <v>9</v>
      </c>
      <c r="I300" s="30" t="s">
        <v>35</v>
      </c>
      <c r="J300" s="30" t="s">
        <v>93</v>
      </c>
      <c r="K300" s="30" t="s">
        <v>94</v>
      </c>
      <c r="L300" s="36" t="s">
        <v>362</v>
      </c>
      <c r="M300" t="s">
        <v>371</v>
      </c>
    </row>
    <row r="301" spans="1:13" x14ac:dyDescent="0.25">
      <c r="A301" s="19">
        <v>47.5</v>
      </c>
      <c r="B301" s="20">
        <v>41636</v>
      </c>
      <c r="C301" s="30" t="s">
        <v>5</v>
      </c>
      <c r="D301" s="30" t="s">
        <v>17</v>
      </c>
      <c r="E301" t="s">
        <v>101</v>
      </c>
      <c r="F301" s="30" t="s">
        <v>35</v>
      </c>
      <c r="G301" s="19"/>
      <c r="H301" s="30" t="s">
        <v>9</v>
      </c>
      <c r="I301" s="30" t="s">
        <v>35</v>
      </c>
      <c r="J301" s="30" t="s">
        <v>93</v>
      </c>
      <c r="K301" s="30" t="s">
        <v>261</v>
      </c>
      <c r="L301" s="30" t="s">
        <v>292</v>
      </c>
      <c r="M301" t="s">
        <v>371</v>
      </c>
    </row>
    <row r="302" spans="1:13" x14ac:dyDescent="0.25">
      <c r="A302" s="19">
        <v>12</v>
      </c>
      <c r="B302" s="20">
        <v>41636</v>
      </c>
      <c r="C302" s="30" t="s">
        <v>5</v>
      </c>
      <c r="D302" s="30" t="s">
        <v>17</v>
      </c>
      <c r="E302" t="s">
        <v>101</v>
      </c>
      <c r="F302" s="30" t="s">
        <v>35</v>
      </c>
      <c r="G302" s="19"/>
      <c r="H302" t="s">
        <v>9</v>
      </c>
      <c r="I302" t="s">
        <v>35</v>
      </c>
      <c r="J302" t="s">
        <v>93</v>
      </c>
      <c r="K302" t="s">
        <v>99</v>
      </c>
      <c r="L302" s="1" t="s">
        <v>265</v>
      </c>
      <c r="M302" t="s">
        <v>371</v>
      </c>
    </row>
    <row r="303" spans="1:13" x14ac:dyDescent="0.25">
      <c r="A303" s="19">
        <v>5</v>
      </c>
      <c r="B303" s="20">
        <v>41637</v>
      </c>
      <c r="C303" t="s">
        <v>5</v>
      </c>
      <c r="D303" s="2" t="s">
        <v>17</v>
      </c>
      <c r="E303" s="3" t="s">
        <v>92</v>
      </c>
      <c r="F303" s="30" t="s">
        <v>35</v>
      </c>
      <c r="G303" s="19"/>
      <c r="H303" t="s">
        <v>9</v>
      </c>
      <c r="I303" t="s">
        <v>35</v>
      </c>
      <c r="J303" t="s">
        <v>93</v>
      </c>
      <c r="K303" s="30" t="s">
        <v>96</v>
      </c>
      <c r="L303" s="30" t="s">
        <v>97</v>
      </c>
      <c r="M303" t="s">
        <v>372</v>
      </c>
    </row>
    <row r="304" spans="1:13" x14ac:dyDescent="0.25">
      <c r="A304" s="19">
        <v>5</v>
      </c>
      <c r="B304" s="20">
        <v>41637</v>
      </c>
      <c r="C304" t="s">
        <v>5</v>
      </c>
      <c r="D304" s="2" t="s">
        <v>17</v>
      </c>
      <c r="E304" s="3" t="s">
        <v>92</v>
      </c>
      <c r="F304" s="30" t="s">
        <v>35</v>
      </c>
      <c r="G304" s="19"/>
      <c r="H304" t="s">
        <v>9</v>
      </c>
      <c r="I304" t="s">
        <v>35</v>
      </c>
      <c r="J304" t="s">
        <v>93</v>
      </c>
      <c r="K304" s="30" t="s">
        <v>96</v>
      </c>
      <c r="L304" s="30" t="s">
        <v>97</v>
      </c>
      <c r="M304" t="s">
        <v>374</v>
      </c>
    </row>
    <row r="305" spans="1:13" x14ac:dyDescent="0.25">
      <c r="A305" s="19">
        <v>12</v>
      </c>
      <c r="B305" s="20">
        <v>41637</v>
      </c>
      <c r="C305" t="s">
        <v>5</v>
      </c>
      <c r="D305" s="2" t="s">
        <v>17</v>
      </c>
      <c r="E305" s="3" t="s">
        <v>92</v>
      </c>
      <c r="F305" s="30" t="s">
        <v>35</v>
      </c>
      <c r="G305" s="19"/>
      <c r="H305" s="2" t="s">
        <v>9</v>
      </c>
      <c r="I305" s="2" t="s">
        <v>35</v>
      </c>
      <c r="J305" s="2" t="s">
        <v>93</v>
      </c>
      <c r="K305" s="2" t="s">
        <v>96</v>
      </c>
      <c r="L305" s="2" t="s">
        <v>98</v>
      </c>
      <c r="M305" t="s">
        <v>374</v>
      </c>
    </row>
    <row r="306" spans="1:13" x14ac:dyDescent="0.25">
      <c r="A306" s="19">
        <v>119</v>
      </c>
      <c r="B306" s="20">
        <v>41637</v>
      </c>
      <c r="C306" t="s">
        <v>5</v>
      </c>
      <c r="D306" s="2" t="s">
        <v>17</v>
      </c>
      <c r="E306" s="3" t="s">
        <v>92</v>
      </c>
      <c r="F306" s="30" t="s">
        <v>35</v>
      </c>
      <c r="G306" s="19"/>
      <c r="H306" s="30" t="s">
        <v>9</v>
      </c>
      <c r="I306" s="30" t="s">
        <v>35</v>
      </c>
      <c r="J306" s="30" t="s">
        <v>93</v>
      </c>
      <c r="K306" s="30" t="s">
        <v>94</v>
      </c>
      <c r="L306" s="36" t="s">
        <v>362</v>
      </c>
      <c r="M306" t="s">
        <v>372</v>
      </c>
    </row>
    <row r="307" spans="1:13" x14ac:dyDescent="0.25">
      <c r="A307" s="19">
        <v>69</v>
      </c>
      <c r="B307" s="20">
        <v>41637</v>
      </c>
      <c r="C307" t="s">
        <v>5</v>
      </c>
      <c r="D307" s="2" t="s">
        <v>17</v>
      </c>
      <c r="E307" s="3" t="s">
        <v>92</v>
      </c>
      <c r="F307" s="30" t="s">
        <v>35</v>
      </c>
      <c r="G307" s="19"/>
      <c r="H307" s="30" t="s">
        <v>9</v>
      </c>
      <c r="I307" s="30" t="s">
        <v>35</v>
      </c>
      <c r="J307" s="30" t="s">
        <v>93</v>
      </c>
      <c r="K307" s="30" t="s">
        <v>94</v>
      </c>
      <c r="L307" s="19" t="s">
        <v>373</v>
      </c>
      <c r="M307" t="s">
        <v>374</v>
      </c>
    </row>
    <row r="308" spans="1:13" x14ac:dyDescent="0.25">
      <c r="A308" s="19">
        <v>12</v>
      </c>
      <c r="B308" s="20">
        <v>41637</v>
      </c>
      <c r="C308" t="s">
        <v>5</v>
      </c>
      <c r="D308" s="2" t="s">
        <v>17</v>
      </c>
      <c r="E308" s="3" t="s">
        <v>92</v>
      </c>
      <c r="F308" s="30" t="s">
        <v>35</v>
      </c>
      <c r="G308" s="19"/>
      <c r="H308" t="s">
        <v>9</v>
      </c>
      <c r="I308" t="s">
        <v>35</v>
      </c>
      <c r="J308" t="s">
        <v>93</v>
      </c>
      <c r="K308" t="s">
        <v>99</v>
      </c>
      <c r="L308" s="1" t="s">
        <v>265</v>
      </c>
      <c r="M308" t="s">
        <v>374</v>
      </c>
    </row>
    <row r="309" spans="1:13" x14ac:dyDescent="0.25">
      <c r="A309" s="19">
        <v>10</v>
      </c>
      <c r="B309" s="20">
        <v>41637</v>
      </c>
      <c r="C309" t="s">
        <v>5</v>
      </c>
      <c r="D309" s="2" t="s">
        <v>17</v>
      </c>
      <c r="E309" s="3" t="s">
        <v>92</v>
      </c>
      <c r="F309" s="30" t="s">
        <v>35</v>
      </c>
      <c r="G309" s="19"/>
      <c r="H309" t="s">
        <v>9</v>
      </c>
      <c r="I309" t="s">
        <v>35</v>
      </c>
      <c r="J309" t="s">
        <v>93</v>
      </c>
      <c r="K309" t="s">
        <v>99</v>
      </c>
      <c r="L309" s="1" t="s">
        <v>264</v>
      </c>
      <c r="M309" t="s">
        <v>372</v>
      </c>
    </row>
    <row r="310" spans="1:13" x14ac:dyDescent="0.25">
      <c r="A310" s="2">
        <v>0.01</v>
      </c>
      <c r="B310" s="18">
        <v>41639</v>
      </c>
      <c r="C310" t="s">
        <v>5</v>
      </c>
      <c r="D310" t="s">
        <v>17</v>
      </c>
      <c r="E310" t="s">
        <v>56</v>
      </c>
      <c r="F310" t="s">
        <v>88</v>
      </c>
      <c r="G310" t="s">
        <v>58</v>
      </c>
      <c r="H310" s="2" t="s">
        <v>9</v>
      </c>
      <c r="I310" s="2" t="s">
        <v>25</v>
      </c>
      <c r="J310" s="2" t="s">
        <v>86</v>
      </c>
      <c r="K310" s="2" t="s">
        <v>87</v>
      </c>
      <c r="M310" t="s">
        <v>85</v>
      </c>
    </row>
    <row r="311" spans="1:13" x14ac:dyDescent="0.25">
      <c r="A311" s="2">
        <v>0.65</v>
      </c>
      <c r="B311" s="12">
        <v>41639</v>
      </c>
      <c r="C311" s="2" t="s">
        <v>5</v>
      </c>
      <c r="D311" s="2" t="s">
        <v>6</v>
      </c>
      <c r="E311" s="2" t="s">
        <v>7</v>
      </c>
      <c r="F311" s="2" t="s">
        <v>8</v>
      </c>
      <c r="G311" s="2"/>
      <c r="H311" s="2" t="s">
        <v>9</v>
      </c>
      <c r="I311" s="2" t="s">
        <v>8</v>
      </c>
      <c r="J311" s="2" t="s">
        <v>7</v>
      </c>
      <c r="K311" s="2" t="s">
        <v>14</v>
      </c>
      <c r="L311" s="2"/>
      <c r="M311" s="3"/>
    </row>
    <row r="312" spans="1:13" x14ac:dyDescent="0.25">
      <c r="A312" s="2">
        <v>1518.64</v>
      </c>
      <c r="B312" s="12">
        <v>41639</v>
      </c>
      <c r="C312" s="2" t="s">
        <v>5</v>
      </c>
      <c r="D312" s="2" t="s">
        <v>6</v>
      </c>
      <c r="E312" s="2" t="s">
        <v>7</v>
      </c>
      <c r="F312" s="2" t="s">
        <v>8</v>
      </c>
      <c r="G312" s="2"/>
      <c r="H312" s="2" t="s">
        <v>9</v>
      </c>
      <c r="I312" s="2" t="s">
        <v>8</v>
      </c>
      <c r="J312" s="2" t="s">
        <v>7</v>
      </c>
      <c r="K312" s="2" t="s">
        <v>11</v>
      </c>
      <c r="L312" s="2"/>
      <c r="M312" s="3"/>
    </row>
    <row r="313" spans="1:13" x14ac:dyDescent="0.25">
      <c r="A313" s="2">
        <v>13</v>
      </c>
      <c r="B313" s="12">
        <v>41639</v>
      </c>
      <c r="C313" s="2" t="s">
        <v>5</v>
      </c>
      <c r="D313" s="2" t="s">
        <v>6</v>
      </c>
      <c r="E313" s="2" t="s">
        <v>7</v>
      </c>
      <c r="F313" s="2" t="s">
        <v>8</v>
      </c>
      <c r="G313" s="2"/>
      <c r="H313" s="2" t="s">
        <v>9</v>
      </c>
      <c r="I313" s="2" t="s">
        <v>8</v>
      </c>
      <c r="J313" s="2" t="s">
        <v>7</v>
      </c>
      <c r="K313" s="2" t="s">
        <v>12</v>
      </c>
      <c r="L313" s="2"/>
      <c r="M313" s="3"/>
    </row>
    <row r="314" spans="1:13" x14ac:dyDescent="0.25">
      <c r="A314" s="2">
        <v>7</v>
      </c>
      <c r="B314" s="12">
        <v>41639</v>
      </c>
      <c r="C314" s="2" t="s">
        <v>5</v>
      </c>
      <c r="D314" s="2" t="s">
        <v>6</v>
      </c>
      <c r="E314" s="2" t="s">
        <v>7</v>
      </c>
      <c r="F314" s="2" t="s">
        <v>8</v>
      </c>
      <c r="G314" s="2"/>
      <c r="H314" s="2" t="s">
        <v>9</v>
      </c>
      <c r="I314" s="2" t="s">
        <v>8</v>
      </c>
      <c r="J314" s="2" t="s">
        <v>7</v>
      </c>
      <c r="K314" s="2" t="s">
        <v>13</v>
      </c>
      <c r="L314" s="2"/>
      <c r="M314" s="3"/>
    </row>
    <row r="315" spans="1:13" x14ac:dyDescent="0.25">
      <c r="A315" s="2">
        <v>70</v>
      </c>
      <c r="B315" s="12">
        <v>41639</v>
      </c>
      <c r="C315" s="2" t="s">
        <v>5</v>
      </c>
      <c r="D315" s="2" t="s">
        <v>6</v>
      </c>
      <c r="E315" s="2" t="s">
        <v>7</v>
      </c>
      <c r="F315" s="2" t="s">
        <v>8</v>
      </c>
      <c r="G315" s="2"/>
      <c r="H315" s="2" t="s">
        <v>9</v>
      </c>
      <c r="I315" s="2" t="s">
        <v>8</v>
      </c>
      <c r="J315" s="2" t="s">
        <v>15</v>
      </c>
      <c r="K315" s="2"/>
      <c r="L315" s="2"/>
      <c r="M315" s="3"/>
    </row>
    <row r="316" spans="1:13" x14ac:dyDescent="0.25">
      <c r="A316" s="2">
        <v>688</v>
      </c>
      <c r="B316" s="12">
        <v>41639</v>
      </c>
      <c r="C316" s="2" t="s">
        <v>21</v>
      </c>
      <c r="D316" s="2" t="s">
        <v>8</v>
      </c>
      <c r="E316" s="2" t="s">
        <v>22</v>
      </c>
      <c r="F316" s="2" t="s">
        <v>28</v>
      </c>
      <c r="G316" s="2"/>
      <c r="H316" s="2" t="s">
        <v>19</v>
      </c>
      <c r="I316" s="2" t="s">
        <v>33</v>
      </c>
      <c r="J316" s="2" t="s">
        <v>49</v>
      </c>
      <c r="K316" s="2" t="s">
        <v>8</v>
      </c>
      <c r="L316" s="2"/>
      <c r="M316" s="3" t="s">
        <v>78</v>
      </c>
    </row>
    <row r="317" spans="1:13" x14ac:dyDescent="0.25">
      <c r="A317" s="2">
        <v>304.77999999999997</v>
      </c>
      <c r="B317" s="16">
        <v>41641</v>
      </c>
      <c r="C317" t="s">
        <v>5</v>
      </c>
      <c r="D317" t="s">
        <v>17</v>
      </c>
      <c r="E317" t="s">
        <v>32</v>
      </c>
      <c r="F317" t="s">
        <v>35</v>
      </c>
      <c r="H317" s="2" t="s">
        <v>5</v>
      </c>
      <c r="I317" s="29" t="s">
        <v>17</v>
      </c>
      <c r="J317" s="2" t="s">
        <v>101</v>
      </c>
      <c r="K317" s="2" t="s">
        <v>35</v>
      </c>
      <c r="M317" t="s">
        <v>177</v>
      </c>
    </row>
    <row r="318" spans="1:13" x14ac:dyDescent="0.25">
      <c r="A318" s="2">
        <v>72</v>
      </c>
      <c r="B318" s="12">
        <v>41557</v>
      </c>
      <c r="C318" t="s">
        <v>21</v>
      </c>
      <c r="D318" t="s">
        <v>25</v>
      </c>
      <c r="E318" t="s">
        <v>86</v>
      </c>
      <c r="F318" t="s">
        <v>27</v>
      </c>
      <c r="G318" s="2"/>
      <c r="H318" t="s">
        <v>5</v>
      </c>
      <c r="I318" t="s">
        <v>17</v>
      </c>
      <c r="J318" t="s">
        <v>18</v>
      </c>
      <c r="K318" t="s">
        <v>8</v>
      </c>
      <c r="M318" t="s">
        <v>507</v>
      </c>
    </row>
    <row r="319" spans="1:13" x14ac:dyDescent="0.25">
      <c r="A319" s="2">
        <v>700</v>
      </c>
      <c r="B319" s="12">
        <v>41642</v>
      </c>
      <c r="C319" s="2" t="s">
        <v>21</v>
      </c>
      <c r="D319" s="2" t="s">
        <v>8</v>
      </c>
      <c r="E319" s="2" t="s">
        <v>53</v>
      </c>
      <c r="F319" s="2" t="s">
        <v>63</v>
      </c>
      <c r="G319" s="2"/>
      <c r="H319" t="s">
        <v>5</v>
      </c>
      <c r="I319" t="s">
        <v>17</v>
      </c>
      <c r="J319" t="s">
        <v>18</v>
      </c>
      <c r="K319" t="s">
        <v>8</v>
      </c>
      <c r="M319" t="s">
        <v>143</v>
      </c>
    </row>
    <row r="320" spans="1:13" x14ac:dyDescent="0.25">
      <c r="A320" s="2">
        <v>688</v>
      </c>
      <c r="B320" s="12">
        <v>41642</v>
      </c>
      <c r="C320" s="2" t="s">
        <v>19</v>
      </c>
      <c r="D320" s="2" t="s">
        <v>33</v>
      </c>
      <c r="E320" s="2" t="s">
        <v>49</v>
      </c>
      <c r="F320" s="2" t="s">
        <v>8</v>
      </c>
      <c r="G320" s="2"/>
      <c r="H320" t="s">
        <v>5</v>
      </c>
      <c r="I320" t="s">
        <v>17</v>
      </c>
      <c r="J320" t="s">
        <v>18</v>
      </c>
      <c r="K320" t="s">
        <v>8</v>
      </c>
      <c r="M320" t="s">
        <v>140</v>
      </c>
    </row>
    <row r="321" spans="1:13" x14ac:dyDescent="0.25">
      <c r="A321" s="2">
        <v>450</v>
      </c>
      <c r="B321" s="12">
        <v>41643</v>
      </c>
      <c r="C321" s="2" t="s">
        <v>5</v>
      </c>
      <c r="D321" s="2" t="s">
        <v>17</v>
      </c>
      <c r="E321" s="2" t="s">
        <v>56</v>
      </c>
      <c r="F321" s="2" t="s">
        <v>57</v>
      </c>
      <c r="G321" s="2" t="s">
        <v>58</v>
      </c>
      <c r="H321" t="s">
        <v>5</v>
      </c>
      <c r="I321" t="s">
        <v>17</v>
      </c>
      <c r="J321" t="s">
        <v>18</v>
      </c>
      <c r="K321" t="s">
        <v>8</v>
      </c>
      <c r="M321" t="s">
        <v>142</v>
      </c>
    </row>
    <row r="322" spans="1:13" x14ac:dyDescent="0.25">
      <c r="A322" s="2">
        <v>473</v>
      </c>
      <c r="B322" s="12">
        <v>41643</v>
      </c>
      <c r="C322" t="s">
        <v>5</v>
      </c>
      <c r="D322" t="s">
        <v>17</v>
      </c>
      <c r="E322" t="s">
        <v>18</v>
      </c>
      <c r="F322" t="s">
        <v>8</v>
      </c>
      <c r="H322" s="2" t="s">
        <v>9</v>
      </c>
      <c r="I322" s="2" t="s">
        <v>8</v>
      </c>
      <c r="J322" s="2" t="s">
        <v>27</v>
      </c>
      <c r="K322" s="2" t="s">
        <v>45</v>
      </c>
      <c r="M322" t="s">
        <v>126</v>
      </c>
    </row>
    <row r="323" spans="1:13" x14ac:dyDescent="0.25">
      <c r="A323" s="19">
        <v>119</v>
      </c>
      <c r="B323" s="20">
        <v>41643</v>
      </c>
      <c r="C323" t="s">
        <v>5</v>
      </c>
      <c r="D323" s="2" t="s">
        <v>17</v>
      </c>
      <c r="E323" s="3" t="s">
        <v>92</v>
      </c>
      <c r="F323" s="30" t="s">
        <v>35</v>
      </c>
      <c r="G323" s="19"/>
      <c r="H323" s="30" t="s">
        <v>9</v>
      </c>
      <c r="I323" s="30" t="s">
        <v>35</v>
      </c>
      <c r="J323" s="30" t="s">
        <v>93</v>
      </c>
      <c r="K323" s="30" t="s">
        <v>94</v>
      </c>
      <c r="L323" s="36" t="s">
        <v>362</v>
      </c>
      <c r="M323" t="s">
        <v>375</v>
      </c>
    </row>
    <row r="324" spans="1:13" x14ac:dyDescent="0.25">
      <c r="A324" s="19">
        <v>288</v>
      </c>
      <c r="B324" s="20">
        <v>41644</v>
      </c>
      <c r="C324" s="19" t="s">
        <v>21</v>
      </c>
      <c r="D324" t="s">
        <v>35</v>
      </c>
      <c r="E324" s="2" t="s">
        <v>105</v>
      </c>
      <c r="F324" s="30" t="s">
        <v>116</v>
      </c>
      <c r="G324" s="30" t="s">
        <v>376</v>
      </c>
      <c r="H324" s="30" t="s">
        <v>19</v>
      </c>
      <c r="I324" s="2" t="s">
        <v>33</v>
      </c>
      <c r="J324" s="2" t="s">
        <v>256</v>
      </c>
      <c r="K324" s="2" t="s">
        <v>35</v>
      </c>
      <c r="L324" s="36"/>
      <c r="M324" t="s">
        <v>377</v>
      </c>
    </row>
    <row r="325" spans="1:13" x14ac:dyDescent="0.25">
      <c r="A325" s="2">
        <v>96</v>
      </c>
      <c r="B325" s="12">
        <v>41645</v>
      </c>
      <c r="C325" s="2" t="s">
        <v>21</v>
      </c>
      <c r="D325" s="2" t="s">
        <v>8</v>
      </c>
      <c r="E325" s="2" t="s">
        <v>24</v>
      </c>
      <c r="F325" s="2"/>
      <c r="G325" s="2"/>
      <c r="H325" t="s">
        <v>5</v>
      </c>
      <c r="I325" t="s">
        <v>17</v>
      </c>
      <c r="J325" t="s">
        <v>18</v>
      </c>
      <c r="K325" t="s">
        <v>8</v>
      </c>
      <c r="M325" t="s">
        <v>30</v>
      </c>
    </row>
    <row r="326" spans="1:13" x14ac:dyDescent="0.25">
      <c r="A326" s="19">
        <v>24</v>
      </c>
      <c r="B326" s="20">
        <v>41646</v>
      </c>
      <c r="C326" s="30" t="s">
        <v>5</v>
      </c>
      <c r="D326" s="30" t="s">
        <v>17</v>
      </c>
      <c r="E326" t="s">
        <v>101</v>
      </c>
      <c r="F326" s="30" t="s">
        <v>35</v>
      </c>
      <c r="G326" s="19"/>
      <c r="H326" s="2" t="s">
        <v>9</v>
      </c>
      <c r="I326" s="2" t="s">
        <v>35</v>
      </c>
      <c r="J326" s="2" t="s">
        <v>93</v>
      </c>
      <c r="K326" s="2" t="s">
        <v>96</v>
      </c>
      <c r="L326" s="2" t="s">
        <v>98</v>
      </c>
      <c r="M326" t="s">
        <v>378</v>
      </c>
    </row>
    <row r="327" spans="1:13" x14ac:dyDescent="0.25">
      <c r="A327" s="19">
        <v>-12.22</v>
      </c>
      <c r="B327" s="20">
        <v>41646</v>
      </c>
      <c r="C327" s="30" t="s">
        <v>5</v>
      </c>
      <c r="D327" s="30" t="s">
        <v>17</v>
      </c>
      <c r="E327" t="s">
        <v>101</v>
      </c>
      <c r="F327" s="30" t="s">
        <v>35</v>
      </c>
      <c r="G327" s="19"/>
      <c r="H327" t="s">
        <v>9</v>
      </c>
      <c r="I327" t="s">
        <v>35</v>
      </c>
      <c r="J327" t="s">
        <v>93</v>
      </c>
      <c r="K327" t="s">
        <v>95</v>
      </c>
      <c r="L327" s="2"/>
      <c r="M327" t="s">
        <v>378</v>
      </c>
    </row>
    <row r="328" spans="1:13" x14ac:dyDescent="0.25">
      <c r="A328" s="19">
        <v>238</v>
      </c>
      <c r="B328" s="20">
        <v>41646</v>
      </c>
      <c r="C328" s="30" t="s">
        <v>5</v>
      </c>
      <c r="D328" s="30" t="s">
        <v>17</v>
      </c>
      <c r="E328" t="s">
        <v>101</v>
      </c>
      <c r="F328" s="30" t="s">
        <v>35</v>
      </c>
      <c r="G328" s="19"/>
      <c r="H328" s="30" t="s">
        <v>9</v>
      </c>
      <c r="I328" s="30" t="s">
        <v>35</v>
      </c>
      <c r="J328" s="30" t="s">
        <v>93</v>
      </c>
      <c r="K328" s="30" t="s">
        <v>94</v>
      </c>
      <c r="L328" s="36" t="s">
        <v>362</v>
      </c>
      <c r="M328" t="s">
        <v>378</v>
      </c>
    </row>
    <row r="329" spans="1:13" x14ac:dyDescent="0.25">
      <c r="A329" s="19">
        <v>95</v>
      </c>
      <c r="B329" s="20">
        <v>41646</v>
      </c>
      <c r="C329" s="30" t="s">
        <v>5</v>
      </c>
      <c r="D329" s="30" t="s">
        <v>17</v>
      </c>
      <c r="E329" t="s">
        <v>101</v>
      </c>
      <c r="F329" s="30" t="s">
        <v>35</v>
      </c>
      <c r="G329" s="19"/>
      <c r="H329" s="30" t="s">
        <v>9</v>
      </c>
      <c r="I329" s="30" t="s">
        <v>35</v>
      </c>
      <c r="J329" s="30" t="s">
        <v>93</v>
      </c>
      <c r="K329" s="30" t="s">
        <v>261</v>
      </c>
      <c r="L329" s="30" t="s">
        <v>292</v>
      </c>
      <c r="M329" t="s">
        <v>378</v>
      </c>
    </row>
    <row r="330" spans="1:13" x14ac:dyDescent="0.25">
      <c r="A330" s="19">
        <v>24</v>
      </c>
      <c r="B330" s="20">
        <v>41646</v>
      </c>
      <c r="C330" s="30" t="s">
        <v>5</v>
      </c>
      <c r="D330" s="30" t="s">
        <v>17</v>
      </c>
      <c r="E330" t="s">
        <v>101</v>
      </c>
      <c r="F330" s="30" t="s">
        <v>35</v>
      </c>
      <c r="G330" s="19"/>
      <c r="H330" t="s">
        <v>9</v>
      </c>
      <c r="I330" t="s">
        <v>35</v>
      </c>
      <c r="J330" t="s">
        <v>93</v>
      </c>
      <c r="K330" t="s">
        <v>99</v>
      </c>
      <c r="L330" s="1" t="s">
        <v>265</v>
      </c>
      <c r="M330" t="s">
        <v>378</v>
      </c>
    </row>
    <row r="331" spans="1:13" x14ac:dyDescent="0.25">
      <c r="A331" s="19">
        <v>20</v>
      </c>
      <c r="B331" s="20">
        <v>41646</v>
      </c>
      <c r="C331" s="30" t="s">
        <v>5</v>
      </c>
      <c r="D331" s="30" t="s">
        <v>17</v>
      </c>
      <c r="E331" t="s">
        <v>101</v>
      </c>
      <c r="F331" s="30" t="s">
        <v>35</v>
      </c>
      <c r="G331" s="19"/>
      <c r="H331" t="s">
        <v>9</v>
      </c>
      <c r="I331" t="s">
        <v>35</v>
      </c>
      <c r="J331" t="s">
        <v>93</v>
      </c>
      <c r="K331" t="s">
        <v>99</v>
      </c>
      <c r="L331" s="1" t="s">
        <v>264</v>
      </c>
      <c r="M331" t="s">
        <v>378</v>
      </c>
    </row>
    <row r="332" spans="1:13" x14ac:dyDescent="0.25">
      <c r="A332" s="19">
        <v>10</v>
      </c>
      <c r="B332" s="20">
        <v>41646</v>
      </c>
      <c r="C332" s="30" t="s">
        <v>5</v>
      </c>
      <c r="D332" s="30" t="s">
        <v>17</v>
      </c>
      <c r="E332" t="s">
        <v>101</v>
      </c>
      <c r="F332" s="30" t="s">
        <v>35</v>
      </c>
      <c r="G332" s="19"/>
      <c r="H332" s="2" t="s">
        <v>19</v>
      </c>
      <c r="I332" s="2" t="s">
        <v>33</v>
      </c>
      <c r="J332" s="2" t="s">
        <v>100</v>
      </c>
      <c r="K332" s="2" t="s">
        <v>35</v>
      </c>
      <c r="M332" t="s">
        <v>379</v>
      </c>
    </row>
    <row r="333" spans="1:13" x14ac:dyDescent="0.25">
      <c r="A333" s="2">
        <v>398.78</v>
      </c>
      <c r="B333" s="16">
        <v>41647</v>
      </c>
      <c r="C333" t="s">
        <v>5</v>
      </c>
      <c r="D333" t="s">
        <v>17</v>
      </c>
      <c r="E333" t="s">
        <v>32</v>
      </c>
      <c r="F333" t="s">
        <v>35</v>
      </c>
      <c r="H333" s="2" t="s">
        <v>5</v>
      </c>
      <c r="I333" s="29" t="s">
        <v>17</v>
      </c>
      <c r="J333" s="2" t="s">
        <v>101</v>
      </c>
      <c r="K333" s="2" t="s">
        <v>35</v>
      </c>
      <c r="M333" t="s">
        <v>177</v>
      </c>
    </row>
    <row r="334" spans="1:13" x14ac:dyDescent="0.25">
      <c r="A334" s="19">
        <v>119</v>
      </c>
      <c r="B334" s="20">
        <v>41648</v>
      </c>
      <c r="C334" s="30" t="s">
        <v>5</v>
      </c>
      <c r="D334" s="30" t="s">
        <v>17</v>
      </c>
      <c r="E334" t="s">
        <v>101</v>
      </c>
      <c r="F334" s="30" t="s">
        <v>35</v>
      </c>
      <c r="G334" s="19"/>
      <c r="H334" s="19" t="s">
        <v>5</v>
      </c>
      <c r="I334" s="19" t="s">
        <v>6</v>
      </c>
      <c r="J334" s="19" t="s">
        <v>117</v>
      </c>
      <c r="K334" s="19" t="s">
        <v>35</v>
      </c>
      <c r="L334" s="19"/>
      <c r="M334" t="s">
        <v>380</v>
      </c>
    </row>
    <row r="335" spans="1:13" x14ac:dyDescent="0.25">
      <c r="A335" s="19">
        <v>5</v>
      </c>
      <c r="B335" s="20">
        <v>41648</v>
      </c>
      <c r="C335" t="s">
        <v>9</v>
      </c>
      <c r="D335" t="s">
        <v>35</v>
      </c>
      <c r="E335" s="2" t="s">
        <v>93</v>
      </c>
      <c r="F335" s="30" t="s">
        <v>96</v>
      </c>
      <c r="G335" s="30" t="s">
        <v>97</v>
      </c>
      <c r="H335" s="19" t="s">
        <v>5</v>
      </c>
      <c r="I335" s="19" t="s">
        <v>6</v>
      </c>
      <c r="J335" s="19" t="s">
        <v>117</v>
      </c>
      <c r="K335" s="19" t="s">
        <v>35</v>
      </c>
      <c r="L335" s="19"/>
      <c r="M335" t="s">
        <v>380</v>
      </c>
    </row>
    <row r="336" spans="1:13" x14ac:dyDescent="0.25">
      <c r="A336" s="19">
        <v>-5.13</v>
      </c>
      <c r="B336" s="20">
        <v>41648</v>
      </c>
      <c r="C336" s="30" t="s">
        <v>5</v>
      </c>
      <c r="D336" s="30" t="s">
        <v>17</v>
      </c>
      <c r="E336" t="s">
        <v>101</v>
      </c>
      <c r="F336" s="30" t="s">
        <v>35</v>
      </c>
      <c r="G336" s="19"/>
      <c r="H336" t="s">
        <v>9</v>
      </c>
      <c r="I336" t="s">
        <v>35</v>
      </c>
      <c r="J336" t="s">
        <v>93</v>
      </c>
      <c r="K336" t="s">
        <v>95</v>
      </c>
      <c r="L336" s="19"/>
      <c r="M336" t="s">
        <v>380</v>
      </c>
    </row>
    <row r="337" spans="1:13" x14ac:dyDescent="0.25">
      <c r="A337" s="19">
        <v>47.5</v>
      </c>
      <c r="B337" s="20">
        <v>41648</v>
      </c>
      <c r="C337" s="30" t="s">
        <v>5</v>
      </c>
      <c r="D337" s="30" t="s">
        <v>17</v>
      </c>
      <c r="E337" t="s">
        <v>101</v>
      </c>
      <c r="F337" s="30" t="s">
        <v>35</v>
      </c>
      <c r="G337" s="19"/>
      <c r="H337" s="30" t="s">
        <v>9</v>
      </c>
      <c r="I337" s="30" t="s">
        <v>35</v>
      </c>
      <c r="J337" s="30" t="s">
        <v>93</v>
      </c>
      <c r="K337" s="30" t="s">
        <v>261</v>
      </c>
      <c r="L337" s="30" t="s">
        <v>292</v>
      </c>
      <c r="M337" t="s">
        <v>380</v>
      </c>
    </row>
    <row r="338" spans="1:13" x14ac:dyDescent="0.25">
      <c r="A338" s="2">
        <v>35.43</v>
      </c>
      <c r="B338" s="12">
        <v>41649</v>
      </c>
      <c r="C338" s="2" t="s">
        <v>21</v>
      </c>
      <c r="D338" s="2" t="s">
        <v>8</v>
      </c>
      <c r="E338" s="2" t="s">
        <v>53</v>
      </c>
      <c r="F338" s="2" t="s">
        <v>60</v>
      </c>
      <c r="G338" s="2"/>
      <c r="H338" t="s">
        <v>5</v>
      </c>
      <c r="I338" t="s">
        <v>17</v>
      </c>
      <c r="J338" t="s">
        <v>18</v>
      </c>
      <c r="K338" t="s">
        <v>8</v>
      </c>
      <c r="M338" t="s">
        <v>141</v>
      </c>
    </row>
    <row r="339" spans="1:13" x14ac:dyDescent="0.25">
      <c r="A339" s="19">
        <v>12</v>
      </c>
      <c r="B339" s="20">
        <v>41651</v>
      </c>
      <c r="C339" t="s">
        <v>5</v>
      </c>
      <c r="D339" s="2" t="s">
        <v>17</v>
      </c>
      <c r="E339" s="3" t="s">
        <v>92</v>
      </c>
      <c r="F339" s="30" t="s">
        <v>35</v>
      </c>
      <c r="G339" s="19"/>
      <c r="H339" s="2" t="s">
        <v>9</v>
      </c>
      <c r="I339" s="2" t="s">
        <v>35</v>
      </c>
      <c r="J339" s="2" t="s">
        <v>93</v>
      </c>
      <c r="K339" s="2" t="s">
        <v>96</v>
      </c>
      <c r="L339" s="2" t="s">
        <v>98</v>
      </c>
      <c r="M339" t="s">
        <v>383</v>
      </c>
    </row>
    <row r="340" spans="1:13" x14ac:dyDescent="0.25">
      <c r="A340" s="19">
        <v>-4.53</v>
      </c>
      <c r="B340" s="20">
        <v>41651</v>
      </c>
      <c r="C340" s="30" t="s">
        <v>5</v>
      </c>
      <c r="D340" s="30" t="s">
        <v>17</v>
      </c>
      <c r="E340" t="s">
        <v>101</v>
      </c>
      <c r="F340" s="30" t="s">
        <v>35</v>
      </c>
      <c r="G340" s="19"/>
      <c r="H340" t="s">
        <v>9</v>
      </c>
      <c r="I340" t="s">
        <v>35</v>
      </c>
      <c r="J340" t="s">
        <v>93</v>
      </c>
      <c r="K340" t="s">
        <v>95</v>
      </c>
      <c r="L340" s="19"/>
      <c r="M340" t="s">
        <v>381</v>
      </c>
    </row>
    <row r="341" spans="1:13" x14ac:dyDescent="0.25">
      <c r="A341" s="19">
        <v>119</v>
      </c>
      <c r="B341" s="20">
        <v>41651</v>
      </c>
      <c r="C341" s="30" t="s">
        <v>5</v>
      </c>
      <c r="D341" s="2" t="s">
        <v>6</v>
      </c>
      <c r="E341" s="2" t="s">
        <v>102</v>
      </c>
      <c r="F341" s="30" t="s">
        <v>35</v>
      </c>
      <c r="G341" s="19"/>
      <c r="H341" t="s">
        <v>9</v>
      </c>
      <c r="I341" t="s">
        <v>35</v>
      </c>
      <c r="J341" t="s">
        <v>93</v>
      </c>
      <c r="K341" t="s">
        <v>94</v>
      </c>
      <c r="L341" s="36" t="s">
        <v>362</v>
      </c>
      <c r="M341" t="s">
        <v>385</v>
      </c>
    </row>
    <row r="342" spans="1:13" x14ac:dyDescent="0.25">
      <c r="A342" s="19">
        <v>119</v>
      </c>
      <c r="B342" s="20">
        <v>41651</v>
      </c>
      <c r="C342" s="30" t="s">
        <v>5</v>
      </c>
      <c r="D342" s="30" t="s">
        <v>17</v>
      </c>
      <c r="E342" t="s">
        <v>101</v>
      </c>
      <c r="F342" s="30" t="s">
        <v>35</v>
      </c>
      <c r="G342" s="19"/>
      <c r="H342" s="30" t="s">
        <v>9</v>
      </c>
      <c r="I342" s="30" t="s">
        <v>35</v>
      </c>
      <c r="J342" s="30" t="s">
        <v>93</v>
      </c>
      <c r="K342" s="30" t="s">
        <v>94</v>
      </c>
      <c r="L342" s="36" t="s">
        <v>362</v>
      </c>
      <c r="M342" t="s">
        <v>381</v>
      </c>
    </row>
    <row r="343" spans="1:13" x14ac:dyDescent="0.25">
      <c r="A343" s="19">
        <v>119</v>
      </c>
      <c r="B343" s="20">
        <v>41651</v>
      </c>
      <c r="C343" t="s">
        <v>5</v>
      </c>
      <c r="D343" s="2" t="s">
        <v>17</v>
      </c>
      <c r="E343" s="3" t="s">
        <v>92</v>
      </c>
      <c r="F343" s="30" t="s">
        <v>35</v>
      </c>
      <c r="G343" s="19"/>
      <c r="H343" s="30" t="s">
        <v>9</v>
      </c>
      <c r="I343" s="30" t="s">
        <v>35</v>
      </c>
      <c r="J343" s="30" t="s">
        <v>93</v>
      </c>
      <c r="K343" s="30" t="s">
        <v>94</v>
      </c>
      <c r="L343" s="36" t="s">
        <v>362</v>
      </c>
      <c r="M343" t="s">
        <v>383</v>
      </c>
    </row>
    <row r="344" spans="1:13" x14ac:dyDescent="0.25">
      <c r="A344" s="19">
        <v>238</v>
      </c>
      <c r="B344" s="20">
        <v>41651</v>
      </c>
      <c r="C344" t="s">
        <v>5</v>
      </c>
      <c r="D344" s="2" t="s">
        <v>17</v>
      </c>
      <c r="E344" s="3" t="s">
        <v>92</v>
      </c>
      <c r="F344" s="30" t="s">
        <v>35</v>
      </c>
      <c r="G344" s="19"/>
      <c r="H344" s="30" t="s">
        <v>9</v>
      </c>
      <c r="I344" s="30" t="s">
        <v>35</v>
      </c>
      <c r="J344" s="30" t="s">
        <v>93</v>
      </c>
      <c r="K344" s="30" t="s">
        <v>94</v>
      </c>
      <c r="L344" s="36" t="s">
        <v>362</v>
      </c>
      <c r="M344" t="s">
        <v>384</v>
      </c>
    </row>
    <row r="345" spans="1:13" x14ac:dyDescent="0.25">
      <c r="A345" s="19">
        <v>47.5</v>
      </c>
      <c r="B345" s="20">
        <v>41651</v>
      </c>
      <c r="C345" s="30" t="s">
        <v>5</v>
      </c>
      <c r="D345" s="2" t="s">
        <v>6</v>
      </c>
      <c r="E345" s="2" t="s">
        <v>102</v>
      </c>
      <c r="F345" s="30" t="s">
        <v>35</v>
      </c>
      <c r="G345" s="19"/>
      <c r="H345" s="30" t="s">
        <v>9</v>
      </c>
      <c r="I345" s="30" t="s">
        <v>35</v>
      </c>
      <c r="J345" s="30" t="s">
        <v>93</v>
      </c>
      <c r="K345" s="30" t="s">
        <v>261</v>
      </c>
      <c r="L345" s="30" t="s">
        <v>292</v>
      </c>
      <c r="M345" t="s">
        <v>385</v>
      </c>
    </row>
    <row r="346" spans="1:13" x14ac:dyDescent="0.25">
      <c r="A346" s="19">
        <v>95</v>
      </c>
      <c r="B346" s="20">
        <v>41651</v>
      </c>
      <c r="C346" t="s">
        <v>5</v>
      </c>
      <c r="D346" s="2" t="s">
        <v>17</v>
      </c>
      <c r="E346" s="3" t="s">
        <v>92</v>
      </c>
      <c r="F346" s="30" t="s">
        <v>35</v>
      </c>
      <c r="G346" s="19"/>
      <c r="H346" s="30" t="s">
        <v>9</v>
      </c>
      <c r="I346" s="30" t="s">
        <v>35</v>
      </c>
      <c r="J346" s="30" t="s">
        <v>93</v>
      </c>
      <c r="K346" s="30" t="s">
        <v>261</v>
      </c>
      <c r="L346" s="30" t="s">
        <v>292</v>
      </c>
      <c r="M346" t="s">
        <v>384</v>
      </c>
    </row>
    <row r="347" spans="1:13" x14ac:dyDescent="0.25">
      <c r="A347" s="19">
        <v>12</v>
      </c>
      <c r="B347" s="20">
        <v>41651</v>
      </c>
      <c r="C347" s="30" t="s">
        <v>5</v>
      </c>
      <c r="D347" s="2" t="s">
        <v>6</v>
      </c>
      <c r="E347" s="2" t="s">
        <v>102</v>
      </c>
      <c r="F347" s="30" t="s">
        <v>35</v>
      </c>
      <c r="G347" s="19"/>
      <c r="H347" t="s">
        <v>9</v>
      </c>
      <c r="I347" t="s">
        <v>35</v>
      </c>
      <c r="J347" t="s">
        <v>93</v>
      </c>
      <c r="K347" t="s">
        <v>99</v>
      </c>
      <c r="L347" s="1" t="s">
        <v>265</v>
      </c>
      <c r="M347" t="s">
        <v>385</v>
      </c>
    </row>
    <row r="348" spans="1:13" x14ac:dyDescent="0.25">
      <c r="A348" s="19">
        <v>12</v>
      </c>
      <c r="B348" s="20">
        <v>41651</v>
      </c>
      <c r="C348" s="30" t="s">
        <v>5</v>
      </c>
      <c r="D348" s="30" t="s">
        <v>17</v>
      </c>
      <c r="E348" t="s">
        <v>101</v>
      </c>
      <c r="F348" s="30" t="s">
        <v>35</v>
      </c>
      <c r="G348" s="19"/>
      <c r="H348" t="s">
        <v>9</v>
      </c>
      <c r="I348" t="s">
        <v>35</v>
      </c>
      <c r="J348" t="s">
        <v>93</v>
      </c>
      <c r="K348" t="s">
        <v>99</v>
      </c>
      <c r="L348" s="1" t="s">
        <v>265</v>
      </c>
      <c r="M348" t="s">
        <v>381</v>
      </c>
    </row>
    <row r="349" spans="1:13" x14ac:dyDescent="0.25">
      <c r="A349" s="19">
        <v>12</v>
      </c>
      <c r="B349" s="20">
        <v>41651</v>
      </c>
      <c r="C349" t="s">
        <v>5</v>
      </c>
      <c r="D349" s="2" t="s">
        <v>17</v>
      </c>
      <c r="E349" s="3" t="s">
        <v>92</v>
      </c>
      <c r="F349" s="30" t="s">
        <v>35</v>
      </c>
      <c r="G349" s="19"/>
      <c r="H349" t="s">
        <v>9</v>
      </c>
      <c r="I349" t="s">
        <v>35</v>
      </c>
      <c r="J349" t="s">
        <v>93</v>
      </c>
      <c r="K349" t="s">
        <v>99</v>
      </c>
      <c r="L349" s="1" t="s">
        <v>265</v>
      </c>
      <c r="M349" t="s">
        <v>383</v>
      </c>
    </row>
    <row r="350" spans="1:13" x14ac:dyDescent="0.25">
      <c r="A350" s="19">
        <v>10</v>
      </c>
      <c r="B350" s="20">
        <v>41651</v>
      </c>
      <c r="C350" s="30" t="s">
        <v>5</v>
      </c>
      <c r="D350" s="2" t="s">
        <v>6</v>
      </c>
      <c r="E350" s="2" t="s">
        <v>102</v>
      </c>
      <c r="F350" s="30" t="s">
        <v>35</v>
      </c>
      <c r="G350" s="19"/>
      <c r="H350" t="s">
        <v>9</v>
      </c>
      <c r="I350" t="s">
        <v>35</v>
      </c>
      <c r="J350" t="s">
        <v>93</v>
      </c>
      <c r="K350" t="s">
        <v>99</v>
      </c>
      <c r="L350" s="1" t="s">
        <v>264</v>
      </c>
      <c r="M350" t="s">
        <v>385</v>
      </c>
    </row>
    <row r="351" spans="1:13" x14ac:dyDescent="0.25">
      <c r="A351" s="19">
        <v>10</v>
      </c>
      <c r="B351" s="20">
        <v>41651</v>
      </c>
      <c r="C351" s="30" t="s">
        <v>5</v>
      </c>
      <c r="D351" s="30" t="s">
        <v>17</v>
      </c>
      <c r="E351" t="s">
        <v>101</v>
      </c>
      <c r="F351" s="30" t="s">
        <v>35</v>
      </c>
      <c r="G351" s="19"/>
      <c r="H351" t="s">
        <v>9</v>
      </c>
      <c r="I351" t="s">
        <v>35</v>
      </c>
      <c r="J351" t="s">
        <v>93</v>
      </c>
      <c r="K351" t="s">
        <v>99</v>
      </c>
      <c r="L351" s="1" t="s">
        <v>264</v>
      </c>
      <c r="M351" t="s">
        <v>381</v>
      </c>
    </row>
    <row r="352" spans="1:13" x14ac:dyDescent="0.25">
      <c r="A352" s="19">
        <v>5</v>
      </c>
      <c r="B352" s="20">
        <v>41651</v>
      </c>
      <c r="C352" s="30" t="s">
        <v>5</v>
      </c>
      <c r="D352" s="30" t="s">
        <v>17</v>
      </c>
      <c r="E352" t="s">
        <v>101</v>
      </c>
      <c r="F352" s="30" t="s">
        <v>35</v>
      </c>
      <c r="G352" s="19"/>
      <c r="H352" s="2" t="s">
        <v>19</v>
      </c>
      <c r="I352" s="2" t="s">
        <v>33</v>
      </c>
      <c r="J352" s="2" t="s">
        <v>100</v>
      </c>
      <c r="K352" s="2" t="s">
        <v>35</v>
      </c>
      <c r="M352" t="s">
        <v>382</v>
      </c>
    </row>
    <row r="353" spans="1:13" x14ac:dyDescent="0.25">
      <c r="A353" s="19">
        <v>238</v>
      </c>
      <c r="B353" s="20">
        <v>41653</v>
      </c>
      <c r="C353" t="s">
        <v>5</v>
      </c>
      <c r="D353" s="2" t="s">
        <v>17</v>
      </c>
      <c r="E353" s="3" t="s">
        <v>92</v>
      </c>
      <c r="F353" t="s">
        <v>35</v>
      </c>
      <c r="G353" s="19"/>
      <c r="H353" s="30" t="s">
        <v>9</v>
      </c>
      <c r="I353" s="30" t="s">
        <v>35</v>
      </c>
      <c r="J353" s="30" t="s">
        <v>93</v>
      </c>
      <c r="K353" s="30" t="s">
        <v>94</v>
      </c>
      <c r="L353" s="36" t="s">
        <v>362</v>
      </c>
      <c r="M353" t="s">
        <v>386</v>
      </c>
    </row>
    <row r="354" spans="1:13" x14ac:dyDescent="0.25">
      <c r="A354" s="2">
        <v>302.83999999999997</v>
      </c>
      <c r="B354" s="16">
        <v>41654</v>
      </c>
      <c r="C354" t="s">
        <v>5</v>
      </c>
      <c r="D354" t="s">
        <v>17</v>
      </c>
      <c r="E354" t="s">
        <v>32</v>
      </c>
      <c r="F354" t="s">
        <v>35</v>
      </c>
      <c r="H354" s="2" t="s">
        <v>5</v>
      </c>
      <c r="I354" s="29" t="s">
        <v>17</v>
      </c>
      <c r="J354" s="2" t="s">
        <v>101</v>
      </c>
      <c r="K354" s="2" t="s">
        <v>35</v>
      </c>
      <c r="M354" t="s">
        <v>177</v>
      </c>
    </row>
    <row r="355" spans="1:13" x14ac:dyDescent="0.25">
      <c r="A355" s="19">
        <v>119</v>
      </c>
      <c r="B355" s="20">
        <v>41654</v>
      </c>
      <c r="C355" s="30" t="s">
        <v>5</v>
      </c>
      <c r="D355" s="2" t="s">
        <v>6</v>
      </c>
      <c r="E355" s="2" t="s">
        <v>102</v>
      </c>
      <c r="F355" s="30" t="s">
        <v>35</v>
      </c>
      <c r="G355" s="19"/>
      <c r="H355" s="30" t="s">
        <v>9</v>
      </c>
      <c r="I355" s="30" t="s">
        <v>35</v>
      </c>
      <c r="J355" s="30" t="s">
        <v>93</v>
      </c>
      <c r="K355" s="30" t="s">
        <v>94</v>
      </c>
      <c r="L355" s="36" t="s">
        <v>362</v>
      </c>
      <c r="M355" t="s">
        <v>388</v>
      </c>
    </row>
    <row r="356" spans="1:13" x14ac:dyDescent="0.25">
      <c r="A356" s="19">
        <v>119</v>
      </c>
      <c r="B356" s="20">
        <v>41654</v>
      </c>
      <c r="C356" t="s">
        <v>9</v>
      </c>
      <c r="D356" t="s">
        <v>35</v>
      </c>
      <c r="E356" t="s">
        <v>93</v>
      </c>
      <c r="F356" t="s">
        <v>94</v>
      </c>
      <c r="G356" s="39" t="s">
        <v>471</v>
      </c>
      <c r="H356" s="30" t="s">
        <v>9</v>
      </c>
      <c r="I356" s="30" t="s">
        <v>35</v>
      </c>
      <c r="J356" s="30" t="s">
        <v>93</v>
      </c>
      <c r="K356" s="30" t="s">
        <v>94</v>
      </c>
      <c r="L356" s="36" t="s">
        <v>362</v>
      </c>
      <c r="M356" t="s">
        <v>387</v>
      </c>
    </row>
    <row r="357" spans="1:13" x14ac:dyDescent="0.25">
      <c r="A357" s="11">
        <v>1609.29</v>
      </c>
      <c r="B357" s="12">
        <v>41656</v>
      </c>
      <c r="C357" t="s">
        <v>5</v>
      </c>
      <c r="D357" t="s">
        <v>17</v>
      </c>
      <c r="E357" t="s">
        <v>18</v>
      </c>
      <c r="F357" t="s">
        <v>8</v>
      </c>
      <c r="H357" s="2" t="s">
        <v>5</v>
      </c>
      <c r="I357" s="2" t="s">
        <v>6</v>
      </c>
      <c r="J357" s="2" t="s">
        <v>7</v>
      </c>
      <c r="K357" s="2" t="s">
        <v>8</v>
      </c>
      <c r="M357" t="s">
        <v>48</v>
      </c>
    </row>
    <row r="358" spans="1:13" x14ac:dyDescent="0.25">
      <c r="A358" s="19">
        <v>10</v>
      </c>
      <c r="B358" s="20">
        <v>41657</v>
      </c>
      <c r="C358" t="s">
        <v>5</v>
      </c>
      <c r="D358" s="30" t="s">
        <v>17</v>
      </c>
      <c r="E358" t="s">
        <v>101</v>
      </c>
      <c r="F358" t="s">
        <v>35</v>
      </c>
      <c r="G358" s="19"/>
      <c r="H358" s="30" t="s">
        <v>9</v>
      </c>
      <c r="I358" s="30" t="s">
        <v>35</v>
      </c>
      <c r="J358" s="30" t="s">
        <v>93</v>
      </c>
      <c r="K358" s="30" t="s">
        <v>96</v>
      </c>
      <c r="L358" s="30" t="s">
        <v>97</v>
      </c>
      <c r="M358" t="s">
        <v>390</v>
      </c>
    </row>
    <row r="359" spans="1:13" x14ac:dyDescent="0.25">
      <c r="A359" s="19">
        <v>24</v>
      </c>
      <c r="B359" s="20">
        <v>41657</v>
      </c>
      <c r="C359" t="s">
        <v>5</v>
      </c>
      <c r="D359" s="30" t="s">
        <v>17</v>
      </c>
      <c r="E359" t="s">
        <v>101</v>
      </c>
      <c r="F359" t="s">
        <v>35</v>
      </c>
      <c r="G359" s="19"/>
      <c r="H359" s="30" t="s">
        <v>9</v>
      </c>
      <c r="I359" s="30" t="s">
        <v>35</v>
      </c>
      <c r="J359" s="30" t="s">
        <v>93</v>
      </c>
      <c r="K359" s="30" t="s">
        <v>96</v>
      </c>
      <c r="L359" s="2" t="s">
        <v>98</v>
      </c>
      <c r="M359" t="s">
        <v>390</v>
      </c>
    </row>
    <row r="360" spans="1:13" x14ac:dyDescent="0.25">
      <c r="A360" s="19">
        <v>-3.75</v>
      </c>
      <c r="B360" s="20">
        <v>41657</v>
      </c>
      <c r="C360" s="30" t="s">
        <v>5</v>
      </c>
      <c r="D360" s="30" t="s">
        <v>17</v>
      </c>
      <c r="E360" t="s">
        <v>101</v>
      </c>
      <c r="F360" s="30" t="s">
        <v>35</v>
      </c>
      <c r="G360" s="19"/>
      <c r="H360" t="s">
        <v>9</v>
      </c>
      <c r="I360" t="s">
        <v>35</v>
      </c>
      <c r="J360" t="s">
        <v>93</v>
      </c>
      <c r="K360" t="s">
        <v>95</v>
      </c>
      <c r="L360" s="36"/>
      <c r="M360" t="s">
        <v>389</v>
      </c>
    </row>
    <row r="361" spans="1:13" x14ac:dyDescent="0.25">
      <c r="A361" s="19">
        <v>-5.29</v>
      </c>
      <c r="B361" s="20">
        <v>41657</v>
      </c>
      <c r="C361" t="s">
        <v>5</v>
      </c>
      <c r="D361" s="30" t="s">
        <v>17</v>
      </c>
      <c r="E361" t="s">
        <v>101</v>
      </c>
      <c r="F361" t="s">
        <v>35</v>
      </c>
      <c r="G361" s="19"/>
      <c r="H361" t="s">
        <v>9</v>
      </c>
      <c r="I361" t="s">
        <v>35</v>
      </c>
      <c r="J361" t="s">
        <v>93</v>
      </c>
      <c r="K361" t="s">
        <v>95</v>
      </c>
      <c r="L361" s="36"/>
      <c r="M361" t="s">
        <v>390</v>
      </c>
    </row>
    <row r="362" spans="1:13" x14ac:dyDescent="0.25">
      <c r="A362" s="19">
        <v>119</v>
      </c>
      <c r="B362" s="20">
        <v>41657</v>
      </c>
      <c r="C362" s="30" t="s">
        <v>5</v>
      </c>
      <c r="D362" s="30" t="s">
        <v>17</v>
      </c>
      <c r="E362" t="s">
        <v>101</v>
      </c>
      <c r="F362" s="30" t="s">
        <v>35</v>
      </c>
      <c r="G362" s="19"/>
      <c r="H362" s="30" t="s">
        <v>9</v>
      </c>
      <c r="I362" s="30" t="s">
        <v>35</v>
      </c>
      <c r="J362" s="30" t="s">
        <v>93</v>
      </c>
      <c r="K362" s="30" t="s">
        <v>94</v>
      </c>
      <c r="L362" s="36" t="s">
        <v>362</v>
      </c>
      <c r="M362" t="s">
        <v>389</v>
      </c>
    </row>
    <row r="363" spans="1:13" x14ac:dyDescent="0.25">
      <c r="A363" s="19">
        <v>138</v>
      </c>
      <c r="B363" s="20">
        <v>41657</v>
      </c>
      <c r="C363" t="s">
        <v>5</v>
      </c>
      <c r="D363" s="30" t="s">
        <v>17</v>
      </c>
      <c r="E363" t="s">
        <v>101</v>
      </c>
      <c r="F363" t="s">
        <v>35</v>
      </c>
      <c r="G363" s="19"/>
      <c r="H363" s="30" t="s">
        <v>9</v>
      </c>
      <c r="I363" s="30" t="s">
        <v>35</v>
      </c>
      <c r="J363" s="30" t="s">
        <v>93</v>
      </c>
      <c r="K363" s="30" t="s">
        <v>94</v>
      </c>
      <c r="L363" s="19" t="s">
        <v>373</v>
      </c>
      <c r="M363" t="s">
        <v>390</v>
      </c>
    </row>
    <row r="364" spans="1:13" x14ac:dyDescent="0.25">
      <c r="A364" s="19">
        <v>12</v>
      </c>
      <c r="B364" s="20">
        <v>41659</v>
      </c>
      <c r="C364" s="30" t="s">
        <v>5</v>
      </c>
      <c r="D364" s="2" t="s">
        <v>17</v>
      </c>
      <c r="E364" s="3" t="s">
        <v>92</v>
      </c>
      <c r="F364" s="30" t="s">
        <v>35</v>
      </c>
      <c r="G364" s="19"/>
      <c r="H364" s="30" t="s">
        <v>9</v>
      </c>
      <c r="I364" s="30" t="s">
        <v>35</v>
      </c>
      <c r="J364" s="30" t="s">
        <v>93</v>
      </c>
      <c r="K364" s="30" t="s">
        <v>96</v>
      </c>
      <c r="L364" s="2" t="s">
        <v>98</v>
      </c>
      <c r="M364" t="s">
        <v>392</v>
      </c>
    </row>
    <row r="365" spans="1:13" x14ac:dyDescent="0.25">
      <c r="A365" s="19">
        <v>-4.3899999999999997</v>
      </c>
      <c r="B365" s="20">
        <v>41659</v>
      </c>
      <c r="C365" s="30" t="s">
        <v>5</v>
      </c>
      <c r="D365" s="30" t="s">
        <v>17</v>
      </c>
      <c r="E365" t="s">
        <v>101</v>
      </c>
      <c r="F365" s="30" t="s">
        <v>35</v>
      </c>
      <c r="G365" s="19"/>
      <c r="H365" t="s">
        <v>9</v>
      </c>
      <c r="I365" t="s">
        <v>35</v>
      </c>
      <c r="J365" t="s">
        <v>93</v>
      </c>
      <c r="K365" t="s">
        <v>95</v>
      </c>
      <c r="L365" s="19"/>
      <c r="M365" t="s">
        <v>393</v>
      </c>
    </row>
    <row r="366" spans="1:13" x14ac:dyDescent="0.25">
      <c r="A366" s="19">
        <v>119</v>
      </c>
      <c r="B366" s="20">
        <v>41659</v>
      </c>
      <c r="C366" s="30" t="s">
        <v>5</v>
      </c>
      <c r="D366" s="30" t="s">
        <v>17</v>
      </c>
      <c r="E366" t="s">
        <v>101</v>
      </c>
      <c r="F366" s="30" t="s">
        <v>35</v>
      </c>
      <c r="G366" s="19"/>
      <c r="H366" s="30" t="s">
        <v>9</v>
      </c>
      <c r="I366" s="30" t="s">
        <v>35</v>
      </c>
      <c r="J366" s="30" t="s">
        <v>93</v>
      </c>
      <c r="K366" s="30" t="s">
        <v>94</v>
      </c>
      <c r="L366" s="36" t="s">
        <v>362</v>
      </c>
      <c r="M366" t="s">
        <v>393</v>
      </c>
    </row>
    <row r="367" spans="1:13" x14ac:dyDescent="0.25">
      <c r="A367" s="19">
        <v>119</v>
      </c>
      <c r="B367" s="20">
        <v>41659</v>
      </c>
      <c r="C367" t="s">
        <v>5</v>
      </c>
      <c r="D367" s="2" t="s">
        <v>17</v>
      </c>
      <c r="E367" s="3" t="s">
        <v>92</v>
      </c>
      <c r="F367" t="s">
        <v>35</v>
      </c>
      <c r="G367" s="19"/>
      <c r="H367" s="30" t="s">
        <v>9</v>
      </c>
      <c r="I367" s="30" t="s">
        <v>35</v>
      </c>
      <c r="J367" s="30" t="s">
        <v>93</v>
      </c>
      <c r="K367" s="30" t="s">
        <v>94</v>
      </c>
      <c r="L367" s="36" t="s">
        <v>362</v>
      </c>
      <c r="M367" t="s">
        <v>391</v>
      </c>
    </row>
    <row r="368" spans="1:13" x14ac:dyDescent="0.25">
      <c r="A368" s="19">
        <v>119</v>
      </c>
      <c r="B368" s="20">
        <v>41659</v>
      </c>
      <c r="C368" s="30" t="s">
        <v>5</v>
      </c>
      <c r="D368" s="2" t="s">
        <v>17</v>
      </c>
      <c r="E368" s="3" t="s">
        <v>92</v>
      </c>
      <c r="F368" t="s">
        <v>35</v>
      </c>
      <c r="G368" s="19"/>
      <c r="H368" s="30" t="s">
        <v>9</v>
      </c>
      <c r="I368" s="30" t="s">
        <v>35</v>
      </c>
      <c r="J368" s="30" t="s">
        <v>93</v>
      </c>
      <c r="K368" s="30" t="s">
        <v>94</v>
      </c>
      <c r="L368" s="36" t="s">
        <v>362</v>
      </c>
      <c r="M368" t="s">
        <v>392</v>
      </c>
    </row>
    <row r="369" spans="1:13" x14ac:dyDescent="0.25">
      <c r="A369" s="19">
        <v>47.5</v>
      </c>
      <c r="B369" s="20">
        <v>41659</v>
      </c>
      <c r="C369" s="30" t="s">
        <v>5</v>
      </c>
      <c r="D369" s="2" t="s">
        <v>17</v>
      </c>
      <c r="E369" s="3" t="s">
        <v>92</v>
      </c>
      <c r="F369" s="30" t="s">
        <v>35</v>
      </c>
      <c r="G369" s="19"/>
      <c r="H369" s="30" t="s">
        <v>9</v>
      </c>
      <c r="I369" s="30" t="s">
        <v>35</v>
      </c>
      <c r="J369" s="30" t="s">
        <v>93</v>
      </c>
      <c r="K369" s="30" t="s">
        <v>261</v>
      </c>
      <c r="L369" s="30" t="s">
        <v>292</v>
      </c>
      <c r="M369" t="s">
        <v>391</v>
      </c>
    </row>
    <row r="370" spans="1:13" x14ac:dyDescent="0.25">
      <c r="A370" s="19">
        <v>47.5</v>
      </c>
      <c r="B370" s="20">
        <v>41659</v>
      </c>
      <c r="C370" s="30" t="s">
        <v>5</v>
      </c>
      <c r="D370" s="2" t="s">
        <v>17</v>
      </c>
      <c r="E370" s="3" t="s">
        <v>92</v>
      </c>
      <c r="F370" s="30" t="s">
        <v>35</v>
      </c>
      <c r="G370" s="19"/>
      <c r="H370" s="30" t="s">
        <v>9</v>
      </c>
      <c r="I370" s="30" t="s">
        <v>35</v>
      </c>
      <c r="J370" s="30" t="s">
        <v>93</v>
      </c>
      <c r="K370" s="30" t="s">
        <v>261</v>
      </c>
      <c r="L370" s="30" t="s">
        <v>292</v>
      </c>
      <c r="M370" t="s">
        <v>392</v>
      </c>
    </row>
    <row r="371" spans="1:13" x14ac:dyDescent="0.25">
      <c r="A371" s="19">
        <v>12</v>
      </c>
      <c r="B371" s="20">
        <v>41659</v>
      </c>
      <c r="C371" s="30" t="s">
        <v>5</v>
      </c>
      <c r="D371" s="30" t="s">
        <v>17</v>
      </c>
      <c r="E371" t="s">
        <v>101</v>
      </c>
      <c r="F371" s="30" t="s">
        <v>35</v>
      </c>
      <c r="G371" s="19"/>
      <c r="H371" t="s">
        <v>9</v>
      </c>
      <c r="I371" t="s">
        <v>35</v>
      </c>
      <c r="J371" t="s">
        <v>93</v>
      </c>
      <c r="K371" t="s">
        <v>99</v>
      </c>
      <c r="L371" s="1" t="s">
        <v>265</v>
      </c>
      <c r="M371" t="s">
        <v>393</v>
      </c>
    </row>
    <row r="372" spans="1:13" x14ac:dyDescent="0.25">
      <c r="A372" s="19">
        <v>12</v>
      </c>
      <c r="B372" s="20">
        <v>41659</v>
      </c>
      <c r="C372" s="30" t="s">
        <v>5</v>
      </c>
      <c r="D372" s="2" t="s">
        <v>17</v>
      </c>
      <c r="E372" s="3" t="s">
        <v>92</v>
      </c>
      <c r="F372" s="30" t="s">
        <v>35</v>
      </c>
      <c r="G372" s="19"/>
      <c r="H372" t="s">
        <v>9</v>
      </c>
      <c r="I372" t="s">
        <v>35</v>
      </c>
      <c r="J372" t="s">
        <v>93</v>
      </c>
      <c r="K372" t="s">
        <v>99</v>
      </c>
      <c r="L372" s="1" t="s">
        <v>265</v>
      </c>
      <c r="M372" t="s">
        <v>391</v>
      </c>
    </row>
    <row r="373" spans="1:13" x14ac:dyDescent="0.25">
      <c r="A373" s="19">
        <v>10</v>
      </c>
      <c r="B373" s="20">
        <v>41659</v>
      </c>
      <c r="C373" s="30" t="s">
        <v>5</v>
      </c>
      <c r="D373" s="30" t="s">
        <v>17</v>
      </c>
      <c r="E373" t="s">
        <v>101</v>
      </c>
      <c r="F373" s="30" t="s">
        <v>35</v>
      </c>
      <c r="G373" s="19"/>
      <c r="H373" t="s">
        <v>9</v>
      </c>
      <c r="I373" t="s">
        <v>35</v>
      </c>
      <c r="J373" t="s">
        <v>93</v>
      </c>
      <c r="K373" t="s">
        <v>99</v>
      </c>
      <c r="L373" s="1" t="s">
        <v>264</v>
      </c>
      <c r="M373" t="s">
        <v>393</v>
      </c>
    </row>
    <row r="374" spans="1:13" x14ac:dyDescent="0.25">
      <c r="A374" s="19">
        <v>10</v>
      </c>
      <c r="B374" s="20">
        <v>41659</v>
      </c>
      <c r="C374" s="30" t="s">
        <v>5</v>
      </c>
      <c r="D374" s="2" t="s">
        <v>17</v>
      </c>
      <c r="E374" s="3" t="s">
        <v>92</v>
      </c>
      <c r="F374" s="30" t="s">
        <v>35</v>
      </c>
      <c r="G374" s="19"/>
      <c r="H374" t="s">
        <v>9</v>
      </c>
      <c r="I374" t="s">
        <v>35</v>
      </c>
      <c r="J374" t="s">
        <v>93</v>
      </c>
      <c r="K374" t="s">
        <v>99</v>
      </c>
      <c r="L374" s="1" t="s">
        <v>264</v>
      </c>
      <c r="M374" t="s">
        <v>391</v>
      </c>
    </row>
    <row r="375" spans="1:13" x14ac:dyDescent="0.25">
      <c r="A375" s="19">
        <v>119</v>
      </c>
      <c r="B375" s="20">
        <v>41660</v>
      </c>
      <c r="C375" s="30" t="s">
        <v>5</v>
      </c>
      <c r="D375" s="2" t="s">
        <v>17</v>
      </c>
      <c r="E375" s="3" t="s">
        <v>92</v>
      </c>
      <c r="F375" s="30" t="s">
        <v>35</v>
      </c>
      <c r="G375" s="19"/>
      <c r="H375" s="30" t="s">
        <v>9</v>
      </c>
      <c r="I375" s="30" t="s">
        <v>35</v>
      </c>
      <c r="J375" s="30" t="s">
        <v>93</v>
      </c>
      <c r="K375" s="30" t="s">
        <v>94</v>
      </c>
      <c r="L375" s="36" t="s">
        <v>362</v>
      </c>
      <c r="M375" t="s">
        <v>394</v>
      </c>
    </row>
    <row r="376" spans="1:13" x14ac:dyDescent="0.25">
      <c r="A376" s="19">
        <v>5</v>
      </c>
      <c r="B376" s="20">
        <v>41660</v>
      </c>
      <c r="C376" s="2" t="s">
        <v>19</v>
      </c>
      <c r="D376" s="2" t="s">
        <v>33</v>
      </c>
      <c r="E376" s="2" t="s">
        <v>100</v>
      </c>
      <c r="F376" s="2" t="s">
        <v>35</v>
      </c>
      <c r="G376" s="19"/>
      <c r="H376" t="s">
        <v>9</v>
      </c>
      <c r="I376" t="s">
        <v>35</v>
      </c>
      <c r="J376" t="s">
        <v>93</v>
      </c>
      <c r="K376" t="s">
        <v>94</v>
      </c>
      <c r="L376" t="s">
        <v>396</v>
      </c>
      <c r="M376" t="s">
        <v>395</v>
      </c>
    </row>
    <row r="377" spans="1:13" x14ac:dyDescent="0.25">
      <c r="A377" s="19">
        <v>12</v>
      </c>
      <c r="B377" s="20">
        <v>41660</v>
      </c>
      <c r="C377" s="30" t="s">
        <v>5</v>
      </c>
      <c r="D377" s="2" t="s">
        <v>17</v>
      </c>
      <c r="E377" s="3" t="s">
        <v>92</v>
      </c>
      <c r="F377" s="30" t="s">
        <v>35</v>
      </c>
      <c r="G377" s="19"/>
      <c r="H377" t="s">
        <v>9</v>
      </c>
      <c r="I377" t="s">
        <v>35</v>
      </c>
      <c r="J377" t="s">
        <v>93</v>
      </c>
      <c r="K377" t="s">
        <v>99</v>
      </c>
      <c r="L377" s="1" t="s">
        <v>265</v>
      </c>
      <c r="M377" t="s">
        <v>394</v>
      </c>
    </row>
    <row r="378" spans="1:13" x14ac:dyDescent="0.25">
      <c r="A378" s="19">
        <v>99</v>
      </c>
      <c r="B378" s="20">
        <v>41660</v>
      </c>
      <c r="C378" t="s">
        <v>9</v>
      </c>
      <c r="D378" t="s">
        <v>35</v>
      </c>
      <c r="E378" t="s">
        <v>93</v>
      </c>
      <c r="F378" t="s">
        <v>94</v>
      </c>
      <c r="G378" t="s">
        <v>288</v>
      </c>
      <c r="H378" s="2" t="s">
        <v>19</v>
      </c>
      <c r="I378" s="2" t="s">
        <v>33</v>
      </c>
      <c r="J378" s="2" t="s">
        <v>100</v>
      </c>
      <c r="K378" s="2" t="s">
        <v>35</v>
      </c>
      <c r="M378" t="s">
        <v>395</v>
      </c>
    </row>
    <row r="379" spans="1:13" x14ac:dyDescent="0.25">
      <c r="A379" s="2">
        <v>36.840000000000003</v>
      </c>
      <c r="B379" s="12">
        <v>41661</v>
      </c>
      <c r="C379" s="2" t="s">
        <v>21</v>
      </c>
      <c r="D379" s="2" t="s">
        <v>25</v>
      </c>
      <c r="E379" s="2" t="s">
        <v>55</v>
      </c>
      <c r="F379" s="2"/>
      <c r="G379" s="2"/>
      <c r="H379" t="s">
        <v>5</v>
      </c>
      <c r="I379" t="s">
        <v>17</v>
      </c>
      <c r="J379" t="s">
        <v>18</v>
      </c>
      <c r="K379" t="s">
        <v>8</v>
      </c>
      <c r="M379" t="s">
        <v>139</v>
      </c>
    </row>
    <row r="380" spans="1:13" x14ac:dyDescent="0.25">
      <c r="A380" s="2">
        <v>418.57</v>
      </c>
      <c r="B380" s="16">
        <v>41661</v>
      </c>
      <c r="C380" t="s">
        <v>5</v>
      </c>
      <c r="D380" t="s">
        <v>17</v>
      </c>
      <c r="E380" t="s">
        <v>32</v>
      </c>
      <c r="F380" t="s">
        <v>35</v>
      </c>
      <c r="H380" s="2" t="s">
        <v>5</v>
      </c>
      <c r="I380" s="29" t="s">
        <v>17</v>
      </c>
      <c r="J380" s="2" t="s">
        <v>101</v>
      </c>
      <c r="K380" s="2" t="s">
        <v>35</v>
      </c>
      <c r="M380" t="s">
        <v>177</v>
      </c>
    </row>
    <row r="381" spans="1:13" x14ac:dyDescent="0.25">
      <c r="A381" s="2">
        <v>714</v>
      </c>
      <c r="B381" s="16">
        <v>41661</v>
      </c>
      <c r="C381" t="s">
        <v>5</v>
      </c>
      <c r="D381" t="s">
        <v>17</v>
      </c>
      <c r="E381" t="s">
        <v>32</v>
      </c>
      <c r="F381" t="s">
        <v>35</v>
      </c>
      <c r="H381" t="s">
        <v>5</v>
      </c>
      <c r="I381" s="17" t="s">
        <v>17</v>
      </c>
      <c r="J381" t="s">
        <v>92</v>
      </c>
      <c r="K381" t="s">
        <v>35</v>
      </c>
      <c r="M381" t="s">
        <v>187</v>
      </c>
    </row>
    <row r="382" spans="1:13" x14ac:dyDescent="0.25">
      <c r="A382" s="19">
        <v>-65</v>
      </c>
      <c r="B382" s="20">
        <v>41662</v>
      </c>
      <c r="C382" s="30" t="s">
        <v>5</v>
      </c>
      <c r="D382" s="2" t="s">
        <v>6</v>
      </c>
      <c r="E382" s="2" t="s">
        <v>102</v>
      </c>
      <c r="F382" s="30" t="s">
        <v>35</v>
      </c>
      <c r="G382" s="19"/>
      <c r="H382" t="s">
        <v>9</v>
      </c>
      <c r="I382" t="s">
        <v>35</v>
      </c>
      <c r="J382" t="s">
        <v>93</v>
      </c>
      <c r="K382" t="s">
        <v>94</v>
      </c>
      <c r="L382" s="39" t="s">
        <v>472</v>
      </c>
      <c r="M382" t="s">
        <v>398</v>
      </c>
    </row>
    <row r="383" spans="1:13" x14ac:dyDescent="0.25">
      <c r="A383" s="19">
        <v>130</v>
      </c>
      <c r="B383" s="20">
        <v>41662</v>
      </c>
      <c r="C383" s="30" t="s">
        <v>5</v>
      </c>
      <c r="D383" s="2" t="s">
        <v>6</v>
      </c>
      <c r="E383" s="2" t="s">
        <v>102</v>
      </c>
      <c r="F383" s="30" t="s">
        <v>35</v>
      </c>
      <c r="G383" s="19"/>
      <c r="H383" s="30" t="s">
        <v>9</v>
      </c>
      <c r="I383" s="30" t="s">
        <v>35</v>
      </c>
      <c r="J383" s="30" t="s">
        <v>93</v>
      </c>
      <c r="K383" s="30" t="s">
        <v>94</v>
      </c>
      <c r="L383" s="19" t="s">
        <v>397</v>
      </c>
      <c r="M383" t="s">
        <v>398</v>
      </c>
    </row>
    <row r="384" spans="1:13" x14ac:dyDescent="0.25">
      <c r="A384" s="2">
        <v>238</v>
      </c>
      <c r="B384" s="32">
        <v>41663</v>
      </c>
      <c r="C384" t="s">
        <v>5</v>
      </c>
      <c r="D384" s="2" t="s">
        <v>6</v>
      </c>
      <c r="E384" t="s">
        <v>102</v>
      </c>
      <c r="F384" t="s">
        <v>35</v>
      </c>
      <c r="H384" t="s">
        <v>5</v>
      </c>
      <c r="I384" t="s">
        <v>17</v>
      </c>
      <c r="J384" t="s">
        <v>32</v>
      </c>
      <c r="K384" t="s">
        <v>35</v>
      </c>
      <c r="M384" t="s">
        <v>206</v>
      </c>
    </row>
    <row r="385" spans="1:13" x14ac:dyDescent="0.25">
      <c r="A385" s="2">
        <v>12</v>
      </c>
      <c r="B385" s="32">
        <v>41663</v>
      </c>
      <c r="C385" t="s">
        <v>5</v>
      </c>
      <c r="D385" s="2" t="s">
        <v>6</v>
      </c>
      <c r="E385" t="s">
        <v>102</v>
      </c>
      <c r="F385" t="s">
        <v>35</v>
      </c>
      <c r="H385" t="s">
        <v>5</v>
      </c>
      <c r="I385" t="s">
        <v>17</v>
      </c>
      <c r="J385" t="s">
        <v>32</v>
      </c>
      <c r="K385" t="s">
        <v>35</v>
      </c>
      <c r="M385" t="s">
        <v>207</v>
      </c>
    </row>
    <row r="386" spans="1:13" x14ac:dyDescent="0.25">
      <c r="A386" s="19">
        <v>129</v>
      </c>
      <c r="B386" s="20">
        <v>41663</v>
      </c>
      <c r="C386" s="30" t="s">
        <v>5</v>
      </c>
      <c r="D386" s="2" t="s">
        <v>17</v>
      </c>
      <c r="E386" s="3" t="s">
        <v>92</v>
      </c>
      <c r="F386" s="30" t="s">
        <v>35</v>
      </c>
      <c r="G386" s="19"/>
      <c r="H386" t="s">
        <v>9</v>
      </c>
      <c r="I386" t="s">
        <v>35</v>
      </c>
      <c r="J386" t="s">
        <v>93</v>
      </c>
      <c r="K386" t="s">
        <v>94</v>
      </c>
      <c r="L386" s="36" t="s">
        <v>259</v>
      </c>
      <c r="M386" t="s">
        <v>399</v>
      </c>
    </row>
    <row r="387" spans="1:13" x14ac:dyDescent="0.25">
      <c r="A387" s="19">
        <v>10</v>
      </c>
      <c r="B387" s="20">
        <v>41665</v>
      </c>
      <c r="C387" s="30" t="s">
        <v>5</v>
      </c>
      <c r="D387" s="2" t="s">
        <v>17</v>
      </c>
      <c r="E387" s="3" t="s">
        <v>92</v>
      </c>
      <c r="F387" s="30" t="s">
        <v>35</v>
      </c>
      <c r="G387" s="19"/>
      <c r="H387" s="30" t="s">
        <v>9</v>
      </c>
      <c r="I387" s="30" t="s">
        <v>35</v>
      </c>
      <c r="J387" s="30" t="s">
        <v>93</v>
      </c>
      <c r="K387" s="30" t="s">
        <v>96</v>
      </c>
      <c r="L387" s="30" t="s">
        <v>97</v>
      </c>
      <c r="M387" t="s">
        <v>400</v>
      </c>
    </row>
    <row r="388" spans="1:13" x14ac:dyDescent="0.25">
      <c r="A388" s="19">
        <v>24</v>
      </c>
      <c r="B388" s="20">
        <v>41665</v>
      </c>
      <c r="C388" s="30" t="s">
        <v>5</v>
      </c>
      <c r="D388" s="2" t="s">
        <v>17</v>
      </c>
      <c r="E388" s="3" t="s">
        <v>92</v>
      </c>
      <c r="F388" s="30" t="s">
        <v>35</v>
      </c>
      <c r="G388" s="19"/>
      <c r="H388" s="30" t="s">
        <v>9</v>
      </c>
      <c r="I388" s="30" t="s">
        <v>35</v>
      </c>
      <c r="J388" s="30" t="s">
        <v>93</v>
      </c>
      <c r="K388" s="30" t="s">
        <v>96</v>
      </c>
      <c r="L388" s="2" t="s">
        <v>98</v>
      </c>
      <c r="M388" t="s">
        <v>400</v>
      </c>
    </row>
    <row r="389" spans="1:13" x14ac:dyDescent="0.25">
      <c r="A389" s="19">
        <v>238</v>
      </c>
      <c r="B389" s="20">
        <v>41665</v>
      </c>
      <c r="C389" s="30" t="s">
        <v>5</v>
      </c>
      <c r="D389" s="2" t="s">
        <v>17</v>
      </c>
      <c r="E389" s="3" t="s">
        <v>92</v>
      </c>
      <c r="F389" s="30" t="s">
        <v>35</v>
      </c>
      <c r="G389" s="19"/>
      <c r="H389" s="30" t="s">
        <v>9</v>
      </c>
      <c r="I389" s="30" t="s">
        <v>35</v>
      </c>
      <c r="J389" s="30" t="s">
        <v>93</v>
      </c>
      <c r="K389" s="30" t="s">
        <v>94</v>
      </c>
      <c r="L389" s="36" t="s">
        <v>362</v>
      </c>
      <c r="M389" t="s">
        <v>400</v>
      </c>
    </row>
    <row r="390" spans="1:13" x14ac:dyDescent="0.25">
      <c r="A390" s="19">
        <v>95</v>
      </c>
      <c r="B390" s="20">
        <v>41665</v>
      </c>
      <c r="C390" s="30" t="s">
        <v>5</v>
      </c>
      <c r="D390" s="2" t="s">
        <v>17</v>
      </c>
      <c r="E390" s="3" t="s">
        <v>92</v>
      </c>
      <c r="F390" s="30" t="s">
        <v>35</v>
      </c>
      <c r="G390" s="19"/>
      <c r="H390" s="30" t="s">
        <v>9</v>
      </c>
      <c r="I390" s="30" t="s">
        <v>35</v>
      </c>
      <c r="J390" s="30" t="s">
        <v>93</v>
      </c>
      <c r="K390" s="30" t="s">
        <v>261</v>
      </c>
      <c r="L390" s="30" t="s">
        <v>292</v>
      </c>
      <c r="M390" t="s">
        <v>400</v>
      </c>
    </row>
    <row r="391" spans="1:13" x14ac:dyDescent="0.25">
      <c r="A391" s="19">
        <v>24</v>
      </c>
      <c r="B391" s="20">
        <v>41665</v>
      </c>
      <c r="C391" s="30" t="s">
        <v>5</v>
      </c>
      <c r="D391" s="2" t="s">
        <v>17</v>
      </c>
      <c r="E391" s="3" t="s">
        <v>92</v>
      </c>
      <c r="F391" s="30" t="s">
        <v>35</v>
      </c>
      <c r="G391" s="19"/>
      <c r="H391" t="s">
        <v>9</v>
      </c>
      <c r="I391" t="s">
        <v>35</v>
      </c>
      <c r="J391" t="s">
        <v>93</v>
      </c>
      <c r="K391" t="s">
        <v>99</v>
      </c>
      <c r="L391" s="1" t="s">
        <v>265</v>
      </c>
      <c r="M391" t="s">
        <v>400</v>
      </c>
    </row>
    <row r="392" spans="1:13" x14ac:dyDescent="0.25">
      <c r="A392" s="19">
        <v>20</v>
      </c>
      <c r="B392" s="20">
        <v>41665</v>
      </c>
      <c r="C392" s="30" t="s">
        <v>5</v>
      </c>
      <c r="D392" s="2" t="s">
        <v>17</v>
      </c>
      <c r="E392" s="3" t="s">
        <v>92</v>
      </c>
      <c r="F392" s="30" t="s">
        <v>35</v>
      </c>
      <c r="G392" s="19"/>
      <c r="H392" t="s">
        <v>9</v>
      </c>
      <c r="I392" t="s">
        <v>35</v>
      </c>
      <c r="J392" t="s">
        <v>93</v>
      </c>
      <c r="K392" t="s">
        <v>99</v>
      </c>
      <c r="L392" s="1" t="s">
        <v>264</v>
      </c>
      <c r="M392" t="s">
        <v>400</v>
      </c>
    </row>
    <row r="393" spans="1:13" x14ac:dyDescent="0.25">
      <c r="A393" s="19">
        <v>30</v>
      </c>
      <c r="B393" s="20">
        <v>41666</v>
      </c>
      <c r="C393" s="30" t="s">
        <v>5</v>
      </c>
      <c r="D393" s="2" t="s">
        <v>17</v>
      </c>
      <c r="E393" s="3" t="s">
        <v>92</v>
      </c>
      <c r="F393" s="30" t="s">
        <v>35</v>
      </c>
      <c r="G393" s="19"/>
      <c r="H393" s="30" t="s">
        <v>9</v>
      </c>
      <c r="I393" s="30" t="s">
        <v>35</v>
      </c>
      <c r="J393" s="30" t="s">
        <v>93</v>
      </c>
      <c r="K393" s="30" t="s">
        <v>94</v>
      </c>
      <c r="L393" s="30" t="s">
        <v>260</v>
      </c>
      <c r="M393" t="s">
        <v>401</v>
      </c>
    </row>
    <row r="394" spans="1:13" x14ac:dyDescent="0.25">
      <c r="A394" s="19">
        <v>-99</v>
      </c>
      <c r="B394" s="20">
        <v>41666</v>
      </c>
      <c r="C394" t="s">
        <v>9</v>
      </c>
      <c r="D394" t="s">
        <v>35</v>
      </c>
      <c r="E394" s="2" t="s">
        <v>93</v>
      </c>
      <c r="F394" t="s">
        <v>94</v>
      </c>
      <c r="G394" s="39" t="s">
        <v>472</v>
      </c>
      <c r="H394" s="2" t="s">
        <v>19</v>
      </c>
      <c r="I394" s="2" t="s">
        <v>33</v>
      </c>
      <c r="J394" s="2" t="s">
        <v>100</v>
      </c>
      <c r="K394" s="2" t="s">
        <v>35</v>
      </c>
      <c r="L394" s="19"/>
      <c r="M394" t="s">
        <v>402</v>
      </c>
    </row>
    <row r="395" spans="1:13" x14ac:dyDescent="0.25">
      <c r="A395" s="19">
        <v>396</v>
      </c>
      <c r="B395" s="20">
        <v>41666</v>
      </c>
      <c r="C395" t="s">
        <v>9</v>
      </c>
      <c r="D395" t="s">
        <v>35</v>
      </c>
      <c r="E395" s="2" t="s">
        <v>93</v>
      </c>
      <c r="F395" t="s">
        <v>94</v>
      </c>
      <c r="G395" t="s">
        <v>288</v>
      </c>
      <c r="H395" s="2" t="s">
        <v>19</v>
      </c>
      <c r="I395" s="2" t="s">
        <v>33</v>
      </c>
      <c r="J395" s="2" t="s">
        <v>100</v>
      </c>
      <c r="K395" s="2" t="s">
        <v>35</v>
      </c>
      <c r="L395" s="19"/>
      <c r="M395" t="s">
        <v>402</v>
      </c>
    </row>
    <row r="396" spans="1:13" x14ac:dyDescent="0.25">
      <c r="A396" s="19">
        <v>-20</v>
      </c>
      <c r="B396" s="20">
        <v>41666</v>
      </c>
      <c r="C396" t="s">
        <v>9</v>
      </c>
      <c r="D396" t="s">
        <v>35</v>
      </c>
      <c r="E396" s="2" t="s">
        <v>93</v>
      </c>
      <c r="F396" t="s">
        <v>94</v>
      </c>
      <c r="G396" t="s">
        <v>396</v>
      </c>
      <c r="H396" s="2" t="s">
        <v>19</v>
      </c>
      <c r="I396" s="2" t="s">
        <v>33</v>
      </c>
      <c r="J396" s="2" t="s">
        <v>100</v>
      </c>
      <c r="K396" s="2" t="s">
        <v>35</v>
      </c>
      <c r="L396" s="19"/>
      <c r="M396" t="s">
        <v>402</v>
      </c>
    </row>
    <row r="397" spans="1:13" x14ac:dyDescent="0.25">
      <c r="A397" s="19">
        <v>26.15</v>
      </c>
      <c r="B397" s="20">
        <v>41667</v>
      </c>
      <c r="C397" s="19" t="s">
        <v>21</v>
      </c>
      <c r="D397" t="s">
        <v>35</v>
      </c>
      <c r="E397" s="2" t="s">
        <v>105</v>
      </c>
      <c r="F397" s="30" t="s">
        <v>116</v>
      </c>
      <c r="G397" s="30" t="s">
        <v>376</v>
      </c>
      <c r="H397" s="30" t="s">
        <v>19</v>
      </c>
      <c r="I397" s="2" t="s">
        <v>33</v>
      </c>
      <c r="J397" s="2" t="s">
        <v>256</v>
      </c>
      <c r="K397" s="2" t="s">
        <v>35</v>
      </c>
      <c r="L397" s="36"/>
      <c r="M397" t="s">
        <v>403</v>
      </c>
    </row>
    <row r="398" spans="1:13" x14ac:dyDescent="0.25">
      <c r="A398" s="2">
        <v>1000</v>
      </c>
      <c r="B398" s="12">
        <v>41667</v>
      </c>
      <c r="C398" s="2" t="s">
        <v>21</v>
      </c>
      <c r="D398" s="2" t="s">
        <v>8</v>
      </c>
      <c r="E398" s="2" t="s">
        <v>22</v>
      </c>
      <c r="F398" s="2" t="s">
        <v>23</v>
      </c>
      <c r="G398" s="2"/>
      <c r="H398" s="2" t="s">
        <v>19</v>
      </c>
      <c r="I398" s="2" t="s">
        <v>17</v>
      </c>
      <c r="J398" s="2" t="s">
        <v>20</v>
      </c>
      <c r="K398" s="2" t="s">
        <v>8</v>
      </c>
      <c r="L398" s="2"/>
      <c r="M398" s="3" t="s">
        <v>159</v>
      </c>
    </row>
    <row r="399" spans="1:13" x14ac:dyDescent="0.25">
      <c r="A399" s="2">
        <v>642</v>
      </c>
      <c r="B399" s="12">
        <v>41667</v>
      </c>
      <c r="C399" s="2" t="s">
        <v>21</v>
      </c>
      <c r="D399" s="2" t="s">
        <v>8</v>
      </c>
      <c r="E399" s="2" t="s">
        <v>22</v>
      </c>
      <c r="F399" s="2" t="s">
        <v>28</v>
      </c>
      <c r="G399" s="2"/>
      <c r="H399" s="2" t="s">
        <v>19</v>
      </c>
      <c r="I399" s="2" t="s">
        <v>17</v>
      </c>
      <c r="J399" s="2" t="s">
        <v>20</v>
      </c>
      <c r="K399" s="2" t="s">
        <v>8</v>
      </c>
      <c r="L399" s="2"/>
      <c r="M399" s="3" t="s">
        <v>158</v>
      </c>
    </row>
    <row r="400" spans="1:13" x14ac:dyDescent="0.25">
      <c r="A400" s="19">
        <v>34.76</v>
      </c>
      <c r="B400" s="20">
        <v>41668</v>
      </c>
      <c r="C400" s="19" t="s">
        <v>21</v>
      </c>
      <c r="D400" t="s">
        <v>35</v>
      </c>
      <c r="E400" s="2" t="s">
        <v>105</v>
      </c>
      <c r="F400" s="30" t="s">
        <v>99</v>
      </c>
      <c r="G400" s="39" t="s">
        <v>265</v>
      </c>
      <c r="H400" s="30" t="s">
        <v>19</v>
      </c>
      <c r="I400" s="2" t="s">
        <v>33</v>
      </c>
      <c r="J400" s="2" t="s">
        <v>255</v>
      </c>
      <c r="K400" s="2" t="s">
        <v>35</v>
      </c>
      <c r="L400" s="19"/>
      <c r="M400" t="s">
        <v>404</v>
      </c>
    </row>
    <row r="401" spans="1:13" x14ac:dyDescent="0.25">
      <c r="A401" s="11">
        <v>102.59</v>
      </c>
      <c r="B401" s="12">
        <v>41670</v>
      </c>
      <c r="C401" t="s">
        <v>5</v>
      </c>
      <c r="D401" t="s">
        <v>17</v>
      </c>
      <c r="E401" t="s">
        <v>18</v>
      </c>
      <c r="F401" t="s">
        <v>8</v>
      </c>
      <c r="H401" s="2" t="s">
        <v>9</v>
      </c>
      <c r="I401" s="2" t="s">
        <v>8</v>
      </c>
      <c r="J401" s="3" t="s">
        <v>10</v>
      </c>
      <c r="K401" s="2"/>
      <c r="M401" t="s">
        <v>16</v>
      </c>
    </row>
    <row r="402" spans="1:13" x14ac:dyDescent="0.25">
      <c r="A402" s="2">
        <v>0.65</v>
      </c>
      <c r="B402" s="12">
        <v>41670</v>
      </c>
      <c r="C402" s="2" t="s">
        <v>5</v>
      </c>
      <c r="D402" s="2" t="s">
        <v>6</v>
      </c>
      <c r="E402" s="2" t="s">
        <v>7</v>
      </c>
      <c r="F402" s="2" t="s">
        <v>8</v>
      </c>
      <c r="G402" s="2"/>
      <c r="H402" s="2" t="s">
        <v>9</v>
      </c>
      <c r="I402" s="2" t="s">
        <v>8</v>
      </c>
      <c r="J402" s="2" t="s">
        <v>7</v>
      </c>
      <c r="K402" s="2" t="s">
        <v>14</v>
      </c>
      <c r="L402" s="2"/>
      <c r="M402" s="3"/>
    </row>
    <row r="403" spans="1:13" x14ac:dyDescent="0.25">
      <c r="A403" s="2">
        <v>1547.34</v>
      </c>
      <c r="B403" s="12">
        <v>41670</v>
      </c>
      <c r="C403" s="2" t="s">
        <v>5</v>
      </c>
      <c r="D403" s="2" t="s">
        <v>6</v>
      </c>
      <c r="E403" s="2" t="s">
        <v>7</v>
      </c>
      <c r="F403" s="2" t="s">
        <v>8</v>
      </c>
      <c r="G403" s="2"/>
      <c r="H403" s="2" t="s">
        <v>9</v>
      </c>
      <c r="I403" s="2" t="s">
        <v>8</v>
      </c>
      <c r="J403" s="2" t="s">
        <v>7</v>
      </c>
      <c r="K403" s="2" t="s">
        <v>11</v>
      </c>
      <c r="L403" s="2"/>
      <c r="M403" s="3"/>
    </row>
    <row r="404" spans="1:13" x14ac:dyDescent="0.25">
      <c r="A404" s="2">
        <v>17</v>
      </c>
      <c r="B404" s="12">
        <v>41670</v>
      </c>
      <c r="C404" s="2" t="s">
        <v>5</v>
      </c>
      <c r="D404" s="2" t="s">
        <v>6</v>
      </c>
      <c r="E404" s="2" t="s">
        <v>7</v>
      </c>
      <c r="F404" s="2" t="s">
        <v>8</v>
      </c>
      <c r="G404" s="2"/>
      <c r="H404" s="2" t="s">
        <v>9</v>
      </c>
      <c r="I404" s="2" t="s">
        <v>8</v>
      </c>
      <c r="J404" s="2" t="s">
        <v>7</v>
      </c>
      <c r="K404" s="2" t="s">
        <v>12</v>
      </c>
      <c r="L404" s="2"/>
      <c r="M404" s="3"/>
    </row>
    <row r="405" spans="1:13" x14ac:dyDescent="0.25">
      <c r="A405" s="2">
        <v>17</v>
      </c>
      <c r="B405" s="12">
        <v>41670</v>
      </c>
      <c r="C405" s="2" t="s">
        <v>5</v>
      </c>
      <c r="D405" s="2" t="s">
        <v>6</v>
      </c>
      <c r="E405" s="2" t="s">
        <v>7</v>
      </c>
      <c r="F405" s="2" t="s">
        <v>8</v>
      </c>
      <c r="G405" s="2"/>
      <c r="H405" s="2" t="s">
        <v>9</v>
      </c>
      <c r="I405" s="2" t="s">
        <v>8</v>
      </c>
      <c r="J405" s="2" t="s">
        <v>7</v>
      </c>
      <c r="K405" s="2" t="s">
        <v>13</v>
      </c>
      <c r="L405" s="2"/>
      <c r="M405" s="3"/>
    </row>
    <row r="406" spans="1:13" x14ac:dyDescent="0.25">
      <c r="A406" s="2">
        <v>85</v>
      </c>
      <c r="B406" s="12">
        <v>41670</v>
      </c>
      <c r="C406" s="2" t="s">
        <v>5</v>
      </c>
      <c r="D406" s="2" t="s">
        <v>6</v>
      </c>
      <c r="E406" s="2" t="s">
        <v>7</v>
      </c>
      <c r="F406" s="2" t="s">
        <v>8</v>
      </c>
      <c r="G406" s="2"/>
      <c r="H406" s="2" t="s">
        <v>9</v>
      </c>
      <c r="I406" s="2" t="s">
        <v>8</v>
      </c>
      <c r="J406" s="2" t="s">
        <v>15</v>
      </c>
      <c r="K406" s="2"/>
      <c r="L406" s="2"/>
      <c r="M406" s="3"/>
    </row>
    <row r="407" spans="1:13" x14ac:dyDescent="0.25">
      <c r="A407" s="19">
        <v>5</v>
      </c>
      <c r="B407" s="20">
        <v>41670</v>
      </c>
      <c r="C407" t="s">
        <v>5</v>
      </c>
      <c r="D407" s="30" t="s">
        <v>17</v>
      </c>
      <c r="E407" t="s">
        <v>101</v>
      </c>
      <c r="F407" s="30" t="s">
        <v>35</v>
      </c>
      <c r="G407" s="19"/>
      <c r="H407" s="30" t="s">
        <v>9</v>
      </c>
      <c r="I407" s="30" t="s">
        <v>35</v>
      </c>
      <c r="J407" s="30" t="s">
        <v>93</v>
      </c>
      <c r="K407" s="30" t="s">
        <v>96</v>
      </c>
      <c r="L407" s="30" t="s">
        <v>97</v>
      </c>
      <c r="M407" t="s">
        <v>407</v>
      </c>
    </row>
    <row r="408" spans="1:13" x14ac:dyDescent="0.25">
      <c r="A408" s="19">
        <v>12</v>
      </c>
      <c r="B408" s="20">
        <v>41670</v>
      </c>
      <c r="C408" t="s">
        <v>5</v>
      </c>
      <c r="D408" s="30" t="s">
        <v>17</v>
      </c>
      <c r="E408" t="s">
        <v>101</v>
      </c>
      <c r="F408" s="30" t="s">
        <v>35</v>
      </c>
      <c r="G408" s="19"/>
      <c r="H408" s="30" t="s">
        <v>9</v>
      </c>
      <c r="I408" s="30" t="s">
        <v>35</v>
      </c>
      <c r="J408" s="30" t="s">
        <v>93</v>
      </c>
      <c r="K408" s="30" t="s">
        <v>96</v>
      </c>
      <c r="L408" s="2" t="s">
        <v>98</v>
      </c>
      <c r="M408" t="s">
        <v>407</v>
      </c>
    </row>
    <row r="409" spans="1:13" x14ac:dyDescent="0.25">
      <c r="A409" s="19">
        <v>-4.53</v>
      </c>
      <c r="B409" s="20">
        <v>41670</v>
      </c>
      <c r="C409" t="s">
        <v>5</v>
      </c>
      <c r="D409" s="30" t="s">
        <v>17</v>
      </c>
      <c r="E409" t="s">
        <v>101</v>
      </c>
      <c r="F409" s="30" t="s">
        <v>35</v>
      </c>
      <c r="G409" s="19"/>
      <c r="H409" t="s">
        <v>9</v>
      </c>
      <c r="I409" t="s">
        <v>35</v>
      </c>
      <c r="J409" t="s">
        <v>93</v>
      </c>
      <c r="K409" t="s">
        <v>95</v>
      </c>
      <c r="M409" t="s">
        <v>407</v>
      </c>
    </row>
    <row r="410" spans="1:13" x14ac:dyDescent="0.25">
      <c r="A410" s="19">
        <v>129</v>
      </c>
      <c r="B410" s="20">
        <v>41670</v>
      </c>
      <c r="C410" t="s">
        <v>5</v>
      </c>
      <c r="D410" s="30" t="s">
        <v>17</v>
      </c>
      <c r="E410" t="s">
        <v>101</v>
      </c>
      <c r="F410" s="30" t="s">
        <v>35</v>
      </c>
      <c r="G410" s="19"/>
      <c r="H410" t="s">
        <v>9</v>
      </c>
      <c r="I410" t="s">
        <v>35</v>
      </c>
      <c r="J410" t="s">
        <v>93</v>
      </c>
      <c r="K410" t="s">
        <v>94</v>
      </c>
      <c r="L410" s="36" t="s">
        <v>259</v>
      </c>
      <c r="M410" t="s">
        <v>407</v>
      </c>
    </row>
    <row r="411" spans="1:13" x14ac:dyDescent="0.25">
      <c r="A411" s="19">
        <v>129</v>
      </c>
      <c r="B411" s="20">
        <v>41670</v>
      </c>
      <c r="C411" s="30" t="s">
        <v>5</v>
      </c>
      <c r="D411" s="2" t="s">
        <v>17</v>
      </c>
      <c r="E411" s="3" t="s">
        <v>92</v>
      </c>
      <c r="F411" s="30" t="s">
        <v>35</v>
      </c>
      <c r="G411" s="19"/>
      <c r="H411" t="s">
        <v>9</v>
      </c>
      <c r="I411" t="s">
        <v>35</v>
      </c>
      <c r="J411" t="s">
        <v>93</v>
      </c>
      <c r="K411" t="s">
        <v>94</v>
      </c>
      <c r="L411" s="36" t="s">
        <v>259</v>
      </c>
      <c r="M411" t="s">
        <v>405</v>
      </c>
    </row>
    <row r="412" spans="1:13" x14ac:dyDescent="0.25">
      <c r="A412" s="19">
        <v>75</v>
      </c>
      <c r="B412" s="20">
        <v>41670</v>
      </c>
      <c r="C412" s="30" t="s">
        <v>5</v>
      </c>
      <c r="D412" s="2" t="s">
        <v>17</v>
      </c>
      <c r="E412" s="3" t="s">
        <v>92</v>
      </c>
      <c r="F412" s="30" t="s">
        <v>35</v>
      </c>
      <c r="G412" s="19"/>
      <c r="H412" s="30" t="s">
        <v>9</v>
      </c>
      <c r="I412" s="30" t="s">
        <v>35</v>
      </c>
      <c r="J412" s="30" t="s">
        <v>93</v>
      </c>
      <c r="K412" s="30" t="s">
        <v>94</v>
      </c>
      <c r="L412" s="19" t="s">
        <v>258</v>
      </c>
      <c r="M412" t="s">
        <v>406</v>
      </c>
    </row>
    <row r="413" spans="1:13" x14ac:dyDescent="0.25">
      <c r="A413" s="19">
        <v>47.5</v>
      </c>
      <c r="B413" s="20">
        <v>41670</v>
      </c>
      <c r="C413" s="30" t="s">
        <v>5</v>
      </c>
      <c r="D413" s="2" t="s">
        <v>17</v>
      </c>
      <c r="E413" s="3" t="s">
        <v>92</v>
      </c>
      <c r="F413" s="30" t="s">
        <v>35</v>
      </c>
      <c r="G413" s="19"/>
      <c r="H413" s="30" t="s">
        <v>9</v>
      </c>
      <c r="I413" s="30" t="s">
        <v>35</v>
      </c>
      <c r="J413" s="30" t="s">
        <v>93</v>
      </c>
      <c r="K413" s="30" t="s">
        <v>261</v>
      </c>
      <c r="L413" s="30" t="s">
        <v>292</v>
      </c>
      <c r="M413" t="s">
        <v>405</v>
      </c>
    </row>
    <row r="414" spans="1:13" x14ac:dyDescent="0.25">
      <c r="A414" s="19">
        <v>12</v>
      </c>
      <c r="B414" s="20">
        <v>41670</v>
      </c>
      <c r="C414" s="30" t="s">
        <v>5</v>
      </c>
      <c r="D414" s="2" t="s">
        <v>17</v>
      </c>
      <c r="E414" s="3" t="s">
        <v>92</v>
      </c>
      <c r="F414" s="30" t="s">
        <v>35</v>
      </c>
      <c r="G414" s="19"/>
      <c r="H414" t="s">
        <v>9</v>
      </c>
      <c r="I414" t="s">
        <v>35</v>
      </c>
      <c r="J414" t="s">
        <v>93</v>
      </c>
      <c r="K414" t="s">
        <v>99</v>
      </c>
      <c r="L414" s="1" t="s">
        <v>265</v>
      </c>
      <c r="M414" t="s">
        <v>405</v>
      </c>
    </row>
    <row r="415" spans="1:13" x14ac:dyDescent="0.25">
      <c r="A415" s="19">
        <v>12</v>
      </c>
      <c r="B415" s="20">
        <v>41670</v>
      </c>
      <c r="C415" s="30" t="s">
        <v>5</v>
      </c>
      <c r="D415" s="2" t="s">
        <v>17</v>
      </c>
      <c r="E415" s="3" t="s">
        <v>92</v>
      </c>
      <c r="F415" s="30" t="s">
        <v>35</v>
      </c>
      <c r="G415" s="19"/>
      <c r="H415" t="s">
        <v>9</v>
      </c>
      <c r="I415" t="s">
        <v>35</v>
      </c>
      <c r="J415" t="s">
        <v>93</v>
      </c>
      <c r="K415" t="s">
        <v>99</v>
      </c>
      <c r="L415" s="1" t="s">
        <v>265</v>
      </c>
      <c r="M415" t="s">
        <v>406</v>
      </c>
    </row>
    <row r="416" spans="1:13" x14ac:dyDescent="0.25">
      <c r="A416" s="2">
        <v>45.46</v>
      </c>
      <c r="B416" s="12">
        <v>41671</v>
      </c>
      <c r="C416" s="2" t="s">
        <v>21</v>
      </c>
      <c r="D416" s="2" t="s">
        <v>25</v>
      </c>
      <c r="E416" s="2" t="s">
        <v>26</v>
      </c>
      <c r="F416" s="2"/>
      <c r="G416" s="2"/>
      <c r="H416" t="s">
        <v>5</v>
      </c>
      <c r="I416" t="s">
        <v>17</v>
      </c>
      <c r="J416" t="s">
        <v>18</v>
      </c>
      <c r="K416" t="s">
        <v>8</v>
      </c>
      <c r="M416" t="s">
        <v>146</v>
      </c>
    </row>
    <row r="417" spans="1:13" x14ac:dyDescent="0.25">
      <c r="A417" s="2">
        <v>16.440000000000001</v>
      </c>
      <c r="B417" s="12">
        <v>41671</v>
      </c>
      <c r="C417" s="2" t="s">
        <v>21</v>
      </c>
      <c r="D417" s="2" t="s">
        <v>8</v>
      </c>
      <c r="E417" s="2" t="s">
        <v>22</v>
      </c>
      <c r="F417" s="2" t="s">
        <v>23</v>
      </c>
      <c r="G417" s="2"/>
      <c r="H417" t="s">
        <v>5</v>
      </c>
      <c r="I417" t="s">
        <v>17</v>
      </c>
      <c r="J417" t="s">
        <v>18</v>
      </c>
      <c r="K417" t="s">
        <v>8</v>
      </c>
      <c r="M417" t="s">
        <v>144</v>
      </c>
    </row>
    <row r="418" spans="1:13" x14ac:dyDescent="0.25">
      <c r="A418" s="19">
        <v>-99</v>
      </c>
      <c r="B418" s="20">
        <v>41671</v>
      </c>
      <c r="C418" s="30" t="s">
        <v>5</v>
      </c>
      <c r="D418" s="2" t="s">
        <v>17</v>
      </c>
      <c r="E418" s="3" t="s">
        <v>92</v>
      </c>
      <c r="F418" s="30" t="s">
        <v>35</v>
      </c>
      <c r="G418" s="19"/>
      <c r="H418" t="s">
        <v>9</v>
      </c>
      <c r="I418" t="s">
        <v>35</v>
      </c>
      <c r="J418" t="s">
        <v>93</v>
      </c>
      <c r="K418" t="s">
        <v>94</v>
      </c>
      <c r="L418" s="39" t="s">
        <v>470</v>
      </c>
      <c r="M418" t="s">
        <v>408</v>
      </c>
    </row>
    <row r="419" spans="1:13" x14ac:dyDescent="0.25">
      <c r="A419" s="19">
        <v>-99</v>
      </c>
      <c r="B419" s="20">
        <v>41671</v>
      </c>
      <c r="C419" s="30" t="s">
        <v>5</v>
      </c>
      <c r="D419" s="2" t="s">
        <v>17</v>
      </c>
      <c r="E419" s="3" t="s">
        <v>92</v>
      </c>
      <c r="F419" s="30" t="s">
        <v>35</v>
      </c>
      <c r="G419" s="19"/>
      <c r="H419" t="s">
        <v>9</v>
      </c>
      <c r="I419" t="s">
        <v>35</v>
      </c>
      <c r="J419" t="s">
        <v>93</v>
      </c>
      <c r="K419" t="s">
        <v>94</v>
      </c>
      <c r="L419" s="39" t="s">
        <v>470</v>
      </c>
      <c r="M419" t="s">
        <v>409</v>
      </c>
    </row>
    <row r="420" spans="1:13" x14ac:dyDescent="0.25">
      <c r="A420" s="19">
        <v>99</v>
      </c>
      <c r="B420" s="20">
        <v>41671</v>
      </c>
      <c r="C420" s="30" t="s">
        <v>5</v>
      </c>
      <c r="D420" s="2" t="s">
        <v>17</v>
      </c>
      <c r="E420" s="3" t="s">
        <v>92</v>
      </c>
      <c r="F420" s="30" t="s">
        <v>35</v>
      </c>
      <c r="G420" s="19"/>
      <c r="H420" t="s">
        <v>9</v>
      </c>
      <c r="I420" t="s">
        <v>35</v>
      </c>
      <c r="J420" t="s">
        <v>93</v>
      </c>
      <c r="K420" t="s">
        <v>94</v>
      </c>
      <c r="L420" t="s">
        <v>288</v>
      </c>
      <c r="M420" t="s">
        <v>408</v>
      </c>
    </row>
    <row r="421" spans="1:13" x14ac:dyDescent="0.25">
      <c r="A421" s="19">
        <v>99</v>
      </c>
      <c r="B421" s="20">
        <v>41671</v>
      </c>
      <c r="C421" s="30" t="s">
        <v>5</v>
      </c>
      <c r="D421" s="2" t="s">
        <v>17</v>
      </c>
      <c r="E421" s="3" t="s">
        <v>92</v>
      </c>
      <c r="F421" s="30" t="s">
        <v>35</v>
      </c>
      <c r="G421" s="19"/>
      <c r="H421" t="s">
        <v>9</v>
      </c>
      <c r="I421" t="s">
        <v>35</v>
      </c>
      <c r="J421" t="s">
        <v>93</v>
      </c>
      <c r="K421" t="s">
        <v>94</v>
      </c>
      <c r="L421" t="s">
        <v>288</v>
      </c>
      <c r="M421" t="s">
        <v>409</v>
      </c>
    </row>
    <row r="422" spans="1:13" x14ac:dyDescent="0.25">
      <c r="A422" s="19">
        <v>47.5</v>
      </c>
      <c r="B422" s="20">
        <v>41671</v>
      </c>
      <c r="C422" s="30" t="s">
        <v>5</v>
      </c>
      <c r="D422" s="2" t="s">
        <v>17</v>
      </c>
      <c r="E422" s="3" t="s">
        <v>92</v>
      </c>
      <c r="F422" s="30" t="s">
        <v>35</v>
      </c>
      <c r="G422" s="19"/>
      <c r="H422" s="30" t="s">
        <v>9</v>
      </c>
      <c r="I422" s="30" t="s">
        <v>35</v>
      </c>
      <c r="J422" s="30" t="s">
        <v>93</v>
      </c>
      <c r="K422" s="30" t="s">
        <v>261</v>
      </c>
      <c r="L422" s="30" t="s">
        <v>292</v>
      </c>
      <c r="M422" t="s">
        <v>408</v>
      </c>
    </row>
    <row r="423" spans="1:13" x14ac:dyDescent="0.25">
      <c r="A423" s="19">
        <v>60</v>
      </c>
      <c r="B423" s="20">
        <v>41671</v>
      </c>
      <c r="C423" s="30" t="s">
        <v>5</v>
      </c>
      <c r="D423" s="2" t="s">
        <v>6</v>
      </c>
      <c r="E423" s="2" t="s">
        <v>102</v>
      </c>
      <c r="F423" s="30" t="s">
        <v>35</v>
      </c>
      <c r="G423" s="19"/>
      <c r="H423" t="s">
        <v>9</v>
      </c>
      <c r="I423" t="s">
        <v>35</v>
      </c>
      <c r="J423" t="s">
        <v>93</v>
      </c>
      <c r="K423" t="s">
        <v>99</v>
      </c>
      <c r="L423" s="1" t="s">
        <v>265</v>
      </c>
      <c r="M423" t="s">
        <v>314</v>
      </c>
    </row>
    <row r="424" spans="1:13" x14ac:dyDescent="0.25">
      <c r="A424" s="19">
        <v>50</v>
      </c>
      <c r="B424" s="20">
        <v>41671</v>
      </c>
      <c r="C424" s="30" t="s">
        <v>5</v>
      </c>
      <c r="D424" s="2" t="s">
        <v>6</v>
      </c>
      <c r="E424" s="2" t="s">
        <v>102</v>
      </c>
      <c r="F424" s="30" t="s">
        <v>35</v>
      </c>
      <c r="G424" s="19"/>
      <c r="H424" t="s">
        <v>9</v>
      </c>
      <c r="I424" t="s">
        <v>35</v>
      </c>
      <c r="J424" t="s">
        <v>93</v>
      </c>
      <c r="K424" t="s">
        <v>99</v>
      </c>
      <c r="L424" s="1" t="s">
        <v>264</v>
      </c>
      <c r="M424" t="s">
        <v>314</v>
      </c>
    </row>
    <row r="425" spans="1:13" x14ac:dyDescent="0.25">
      <c r="A425" s="19">
        <v>0</v>
      </c>
      <c r="B425" s="20">
        <v>41672</v>
      </c>
      <c r="C425" s="30" t="s">
        <v>5</v>
      </c>
      <c r="D425" s="2" t="s">
        <v>17</v>
      </c>
      <c r="E425" s="3" t="s">
        <v>92</v>
      </c>
      <c r="F425" s="30" t="s">
        <v>35</v>
      </c>
      <c r="G425" s="19"/>
      <c r="H425" s="30" t="s">
        <v>9</v>
      </c>
      <c r="I425" s="30" t="s">
        <v>35</v>
      </c>
      <c r="J425" s="30" t="s">
        <v>93</v>
      </c>
      <c r="K425" s="30" t="s">
        <v>94</v>
      </c>
      <c r="L425" s="30" t="s">
        <v>260</v>
      </c>
      <c r="M425" t="s">
        <v>410</v>
      </c>
    </row>
    <row r="426" spans="1:13" x14ac:dyDescent="0.25">
      <c r="A426" s="19">
        <v>0</v>
      </c>
      <c r="B426" s="20">
        <v>41673</v>
      </c>
      <c r="C426" s="30" t="s">
        <v>5</v>
      </c>
      <c r="D426" s="2" t="s">
        <v>17</v>
      </c>
      <c r="E426" s="3" t="s">
        <v>92</v>
      </c>
      <c r="F426" s="30" t="s">
        <v>35</v>
      </c>
      <c r="G426" s="19"/>
      <c r="H426" s="30" t="s">
        <v>9</v>
      </c>
      <c r="I426" s="30" t="s">
        <v>35</v>
      </c>
      <c r="J426" s="30" t="s">
        <v>93</v>
      </c>
      <c r="K426" s="30" t="s">
        <v>94</v>
      </c>
      <c r="L426" s="30" t="s">
        <v>260</v>
      </c>
      <c r="M426" t="s">
        <v>411</v>
      </c>
    </row>
    <row r="427" spans="1:13" x14ac:dyDescent="0.25">
      <c r="A427" s="2">
        <v>96</v>
      </c>
      <c r="B427" s="12">
        <v>41674</v>
      </c>
      <c r="C427" s="2" t="s">
        <v>21</v>
      </c>
      <c r="D427" s="2" t="s">
        <v>8</v>
      </c>
      <c r="E427" s="2" t="s">
        <v>24</v>
      </c>
      <c r="F427" s="2"/>
      <c r="G427" s="2"/>
      <c r="H427" t="s">
        <v>5</v>
      </c>
      <c r="I427" t="s">
        <v>17</v>
      </c>
      <c r="J427" t="s">
        <v>18</v>
      </c>
      <c r="K427" t="s">
        <v>8</v>
      </c>
      <c r="M427" t="s">
        <v>30</v>
      </c>
    </row>
    <row r="428" spans="1:13" x14ac:dyDescent="0.25">
      <c r="A428" s="2">
        <v>642</v>
      </c>
      <c r="B428" s="12">
        <v>41674</v>
      </c>
      <c r="C428" s="2" t="s">
        <v>19</v>
      </c>
      <c r="D428" s="2" t="s">
        <v>17</v>
      </c>
      <c r="E428" s="2" t="s">
        <v>20</v>
      </c>
      <c r="F428" s="2" t="s">
        <v>8</v>
      </c>
      <c r="G428" s="2"/>
      <c r="H428" t="s">
        <v>5</v>
      </c>
      <c r="I428" t="s">
        <v>17</v>
      </c>
      <c r="J428" t="s">
        <v>18</v>
      </c>
      <c r="K428" t="s">
        <v>8</v>
      </c>
      <c r="M428" t="s">
        <v>145</v>
      </c>
    </row>
    <row r="429" spans="1:13" x14ac:dyDescent="0.25">
      <c r="A429" s="2">
        <v>141.47</v>
      </c>
      <c r="B429" s="16">
        <v>41675</v>
      </c>
      <c r="C429" t="s">
        <v>5</v>
      </c>
      <c r="D429" t="s">
        <v>17</v>
      </c>
      <c r="E429" t="s">
        <v>32</v>
      </c>
      <c r="F429" t="s">
        <v>35</v>
      </c>
      <c r="H429" s="2" t="s">
        <v>5</v>
      </c>
      <c r="I429" s="29" t="s">
        <v>17</v>
      </c>
      <c r="J429" s="2" t="s">
        <v>101</v>
      </c>
      <c r="K429" s="2" t="s">
        <v>35</v>
      </c>
      <c r="M429" t="s">
        <v>177</v>
      </c>
    </row>
    <row r="430" spans="1:13" x14ac:dyDescent="0.25">
      <c r="A430" s="2">
        <v>1391</v>
      </c>
      <c r="B430" s="16">
        <v>41675</v>
      </c>
      <c r="C430" t="s">
        <v>5</v>
      </c>
      <c r="D430" t="s">
        <v>17</v>
      </c>
      <c r="E430" t="s">
        <v>32</v>
      </c>
      <c r="F430" t="s">
        <v>35</v>
      </c>
      <c r="H430" t="s">
        <v>5</v>
      </c>
      <c r="I430" s="17" t="s">
        <v>17</v>
      </c>
      <c r="J430" t="s">
        <v>92</v>
      </c>
      <c r="K430" t="s">
        <v>35</v>
      </c>
      <c r="M430" t="s">
        <v>188</v>
      </c>
    </row>
    <row r="431" spans="1:13" x14ac:dyDescent="0.25">
      <c r="A431" s="2">
        <v>4</v>
      </c>
      <c r="B431" s="16">
        <v>41675</v>
      </c>
      <c r="C431" t="s">
        <v>5</v>
      </c>
      <c r="D431" t="s">
        <v>17</v>
      </c>
      <c r="E431" t="s">
        <v>32</v>
      </c>
      <c r="F431" t="s">
        <v>35</v>
      </c>
      <c r="H431" t="s">
        <v>9</v>
      </c>
      <c r="I431" s="17" t="s">
        <v>35</v>
      </c>
      <c r="J431" t="s">
        <v>107</v>
      </c>
      <c r="K431" t="s">
        <v>201</v>
      </c>
      <c r="M431" t="s">
        <v>189</v>
      </c>
    </row>
    <row r="432" spans="1:13" x14ac:dyDescent="0.25">
      <c r="A432" s="19">
        <v>12</v>
      </c>
      <c r="B432" s="20">
        <v>41675</v>
      </c>
      <c r="C432" s="30" t="s">
        <v>5</v>
      </c>
      <c r="D432" s="2" t="s">
        <v>6</v>
      </c>
      <c r="E432" s="2" t="s">
        <v>102</v>
      </c>
      <c r="F432" s="30" t="s">
        <v>35</v>
      </c>
      <c r="G432" s="19"/>
      <c r="H432" t="s">
        <v>9</v>
      </c>
      <c r="I432" t="s">
        <v>35</v>
      </c>
      <c r="J432" t="s">
        <v>93</v>
      </c>
      <c r="K432" t="s">
        <v>99</v>
      </c>
      <c r="L432" s="1" t="s">
        <v>265</v>
      </c>
      <c r="M432" t="s">
        <v>412</v>
      </c>
    </row>
    <row r="433" spans="1:13" x14ac:dyDescent="0.25">
      <c r="A433" s="19">
        <v>10</v>
      </c>
      <c r="B433" s="20">
        <v>41675</v>
      </c>
      <c r="C433" s="30" t="s">
        <v>5</v>
      </c>
      <c r="D433" s="2" t="s">
        <v>6</v>
      </c>
      <c r="E433" s="2" t="s">
        <v>102</v>
      </c>
      <c r="F433" s="30" t="s">
        <v>35</v>
      </c>
      <c r="G433" s="19"/>
      <c r="H433" t="s">
        <v>9</v>
      </c>
      <c r="I433" t="s">
        <v>35</v>
      </c>
      <c r="J433" t="s">
        <v>93</v>
      </c>
      <c r="K433" t="s">
        <v>99</v>
      </c>
      <c r="L433" s="1" t="s">
        <v>264</v>
      </c>
      <c r="M433" t="s">
        <v>412</v>
      </c>
    </row>
    <row r="434" spans="1:13" x14ac:dyDescent="0.25">
      <c r="A434" s="2">
        <v>1000</v>
      </c>
      <c r="B434" s="12">
        <v>41676</v>
      </c>
      <c r="C434" s="2" t="s">
        <v>19</v>
      </c>
      <c r="D434" s="2" t="s">
        <v>17</v>
      </c>
      <c r="E434" s="2" t="s">
        <v>20</v>
      </c>
      <c r="F434" s="2" t="s">
        <v>8</v>
      </c>
      <c r="G434" s="2"/>
      <c r="H434" t="s">
        <v>5</v>
      </c>
      <c r="I434" t="s">
        <v>17</v>
      </c>
      <c r="J434" t="s">
        <v>18</v>
      </c>
      <c r="K434" t="s">
        <v>8</v>
      </c>
      <c r="M434" t="s">
        <v>147</v>
      </c>
    </row>
    <row r="435" spans="1:13" x14ac:dyDescent="0.25">
      <c r="A435" s="19">
        <v>-1.17</v>
      </c>
      <c r="B435" s="20">
        <v>41677</v>
      </c>
      <c r="C435" t="s">
        <v>5</v>
      </c>
      <c r="D435" s="30" t="s">
        <v>17</v>
      </c>
      <c r="E435" t="s">
        <v>101</v>
      </c>
      <c r="F435" s="30" t="s">
        <v>35</v>
      </c>
      <c r="G435" s="19"/>
      <c r="H435" t="s">
        <v>9</v>
      </c>
      <c r="I435" t="s">
        <v>35</v>
      </c>
      <c r="J435" t="s">
        <v>93</v>
      </c>
      <c r="K435" t="s">
        <v>95</v>
      </c>
      <c r="L435" s="19"/>
      <c r="M435" t="s">
        <v>413</v>
      </c>
    </row>
    <row r="436" spans="1:13" x14ac:dyDescent="0.25">
      <c r="A436" s="19">
        <v>-1.17</v>
      </c>
      <c r="B436" s="20">
        <v>41677</v>
      </c>
      <c r="C436" t="s">
        <v>5</v>
      </c>
      <c r="D436" s="30" t="s">
        <v>17</v>
      </c>
      <c r="E436" t="s">
        <v>101</v>
      </c>
      <c r="F436" s="30" t="s">
        <v>35</v>
      </c>
      <c r="G436" s="19"/>
      <c r="H436" t="s">
        <v>9</v>
      </c>
      <c r="I436" t="s">
        <v>35</v>
      </c>
      <c r="J436" t="s">
        <v>93</v>
      </c>
      <c r="K436" t="s">
        <v>95</v>
      </c>
      <c r="L436" s="19"/>
      <c r="M436" t="s">
        <v>414</v>
      </c>
    </row>
    <row r="437" spans="1:13" x14ac:dyDescent="0.25">
      <c r="A437" s="19">
        <v>30</v>
      </c>
      <c r="B437" s="20">
        <v>41677</v>
      </c>
      <c r="C437" t="s">
        <v>5</v>
      </c>
      <c r="D437" s="30" t="s">
        <v>17</v>
      </c>
      <c r="E437" t="s">
        <v>101</v>
      </c>
      <c r="F437" s="30" t="s">
        <v>35</v>
      </c>
      <c r="G437" s="19"/>
      <c r="H437" s="30" t="s">
        <v>9</v>
      </c>
      <c r="I437" s="30" t="s">
        <v>35</v>
      </c>
      <c r="J437" s="30" t="s">
        <v>93</v>
      </c>
      <c r="K437" s="30" t="s">
        <v>94</v>
      </c>
      <c r="L437" s="30" t="s">
        <v>260</v>
      </c>
      <c r="M437" t="s">
        <v>413</v>
      </c>
    </row>
    <row r="438" spans="1:13" x14ac:dyDescent="0.25">
      <c r="A438" s="19">
        <v>30</v>
      </c>
      <c r="B438" s="20">
        <v>41677</v>
      </c>
      <c r="C438" t="s">
        <v>5</v>
      </c>
      <c r="D438" s="30" t="s">
        <v>17</v>
      </c>
      <c r="E438" t="s">
        <v>101</v>
      </c>
      <c r="F438" s="30" t="s">
        <v>35</v>
      </c>
      <c r="G438" s="19"/>
      <c r="H438" s="30" t="s">
        <v>9</v>
      </c>
      <c r="I438" s="30" t="s">
        <v>35</v>
      </c>
      <c r="J438" s="30" t="s">
        <v>93</v>
      </c>
      <c r="K438" s="30" t="s">
        <v>94</v>
      </c>
      <c r="L438" s="30" t="s">
        <v>260</v>
      </c>
      <c r="M438" t="s">
        <v>414</v>
      </c>
    </row>
    <row r="439" spans="1:13" x14ac:dyDescent="0.25">
      <c r="A439" s="2">
        <v>57.66</v>
      </c>
      <c r="B439" s="16">
        <v>41678</v>
      </c>
      <c r="C439" t="s">
        <v>5</v>
      </c>
      <c r="D439" t="s">
        <v>17</v>
      </c>
      <c r="E439" t="s">
        <v>32</v>
      </c>
      <c r="F439" t="s">
        <v>35</v>
      </c>
      <c r="H439" s="2" t="s">
        <v>5</v>
      </c>
      <c r="I439" s="29" t="s">
        <v>17</v>
      </c>
      <c r="J439" s="2" t="s">
        <v>101</v>
      </c>
      <c r="K439" s="2" t="s">
        <v>35</v>
      </c>
      <c r="M439" t="s">
        <v>177</v>
      </c>
    </row>
    <row r="440" spans="1:13" x14ac:dyDescent="0.25">
      <c r="A440" s="19">
        <v>-99</v>
      </c>
      <c r="B440" s="20">
        <v>41679</v>
      </c>
      <c r="C440" s="30" t="s">
        <v>5</v>
      </c>
      <c r="D440" s="30" t="s">
        <v>17</v>
      </c>
      <c r="E440" t="s">
        <v>101</v>
      </c>
      <c r="F440" s="30" t="s">
        <v>35</v>
      </c>
      <c r="G440" s="19"/>
      <c r="H440" t="s">
        <v>9</v>
      </c>
      <c r="I440" t="s">
        <v>35</v>
      </c>
      <c r="J440" t="s">
        <v>93</v>
      </c>
      <c r="K440" t="s">
        <v>94</v>
      </c>
      <c r="L440" s="39" t="s">
        <v>470</v>
      </c>
      <c r="M440" t="s">
        <v>415</v>
      </c>
    </row>
    <row r="441" spans="1:13" x14ac:dyDescent="0.25">
      <c r="A441" s="19">
        <v>99</v>
      </c>
      <c r="B441" s="20">
        <v>41679</v>
      </c>
      <c r="C441" s="30" t="s">
        <v>5</v>
      </c>
      <c r="D441" s="30" t="s">
        <v>17</v>
      </c>
      <c r="E441" t="s">
        <v>101</v>
      </c>
      <c r="F441" s="30" t="s">
        <v>35</v>
      </c>
      <c r="G441" s="19"/>
      <c r="H441" s="30" t="s">
        <v>9</v>
      </c>
      <c r="I441" s="30" t="s">
        <v>35</v>
      </c>
      <c r="J441" s="30" t="s">
        <v>93</v>
      </c>
      <c r="K441" s="30" t="s">
        <v>94</v>
      </c>
      <c r="L441" s="30" t="s">
        <v>288</v>
      </c>
      <c r="M441" t="s">
        <v>415</v>
      </c>
    </row>
    <row r="442" spans="1:13" x14ac:dyDescent="0.25">
      <c r="A442" s="19">
        <v>-1.17</v>
      </c>
      <c r="B442" s="20">
        <v>41680</v>
      </c>
      <c r="C442" t="s">
        <v>5</v>
      </c>
      <c r="D442" s="30" t="s">
        <v>17</v>
      </c>
      <c r="E442" t="s">
        <v>101</v>
      </c>
      <c r="F442" s="30" t="s">
        <v>35</v>
      </c>
      <c r="G442" s="19"/>
      <c r="H442" t="s">
        <v>9</v>
      </c>
      <c r="I442" t="s">
        <v>35</v>
      </c>
      <c r="J442" t="s">
        <v>93</v>
      </c>
      <c r="K442" t="s">
        <v>95</v>
      </c>
      <c r="L442" s="19"/>
      <c r="M442" t="s">
        <v>416</v>
      </c>
    </row>
    <row r="443" spans="1:13" x14ac:dyDescent="0.25">
      <c r="A443" s="19">
        <v>30</v>
      </c>
      <c r="B443" s="20">
        <v>41680</v>
      </c>
      <c r="C443" t="s">
        <v>5</v>
      </c>
      <c r="D443" s="30" t="s">
        <v>17</v>
      </c>
      <c r="E443" t="s">
        <v>101</v>
      </c>
      <c r="F443" s="30" t="s">
        <v>35</v>
      </c>
      <c r="G443" s="19"/>
      <c r="H443" s="30" t="s">
        <v>9</v>
      </c>
      <c r="I443" s="30" t="s">
        <v>35</v>
      </c>
      <c r="J443" s="30" t="s">
        <v>93</v>
      </c>
      <c r="K443" s="30" t="s">
        <v>94</v>
      </c>
      <c r="L443" s="30" t="s">
        <v>260</v>
      </c>
      <c r="M443" t="s">
        <v>416</v>
      </c>
    </row>
    <row r="444" spans="1:13" x14ac:dyDescent="0.25">
      <c r="A444" s="2">
        <v>200</v>
      </c>
      <c r="B444" s="18">
        <v>41682</v>
      </c>
      <c r="C444" s="2" t="s">
        <v>5</v>
      </c>
      <c r="D444" s="2" t="s">
        <v>17</v>
      </c>
      <c r="E444" s="2" t="s">
        <v>103</v>
      </c>
      <c r="F444" s="2" t="s">
        <v>35</v>
      </c>
      <c r="G444" s="2" t="s">
        <v>104</v>
      </c>
      <c r="H444" t="s">
        <v>5</v>
      </c>
      <c r="I444" t="s">
        <v>17</v>
      </c>
      <c r="J444" t="s">
        <v>32</v>
      </c>
      <c r="K444" t="s">
        <v>35</v>
      </c>
      <c r="M444" t="s">
        <v>111</v>
      </c>
    </row>
    <row r="445" spans="1:13" x14ac:dyDescent="0.25">
      <c r="A445" s="19">
        <v>5</v>
      </c>
      <c r="B445" s="20">
        <v>41682</v>
      </c>
      <c r="C445" t="s">
        <v>5</v>
      </c>
      <c r="D445" s="30" t="s">
        <v>17</v>
      </c>
      <c r="E445" t="s">
        <v>101</v>
      </c>
      <c r="F445" s="30" t="s">
        <v>35</v>
      </c>
      <c r="G445" s="19"/>
      <c r="H445" s="30" t="s">
        <v>9</v>
      </c>
      <c r="I445" s="30" t="s">
        <v>35</v>
      </c>
      <c r="J445" s="30" t="s">
        <v>93</v>
      </c>
      <c r="K445" s="30" t="s">
        <v>96</v>
      </c>
      <c r="L445" s="30" t="s">
        <v>97</v>
      </c>
      <c r="M445" t="s">
        <v>417</v>
      </c>
    </row>
    <row r="446" spans="1:13" x14ac:dyDescent="0.25">
      <c r="A446" s="19">
        <v>5</v>
      </c>
      <c r="B446" s="20">
        <v>41682</v>
      </c>
      <c r="C446" t="s">
        <v>5</v>
      </c>
      <c r="D446" s="30" t="s">
        <v>17</v>
      </c>
      <c r="E446" t="s">
        <v>101</v>
      </c>
      <c r="F446" s="30" t="s">
        <v>35</v>
      </c>
      <c r="G446" s="19"/>
      <c r="H446" s="30" t="s">
        <v>9</v>
      </c>
      <c r="I446" s="30" t="s">
        <v>35</v>
      </c>
      <c r="J446" s="30" t="s">
        <v>93</v>
      </c>
      <c r="K446" s="30" t="s">
        <v>96</v>
      </c>
      <c r="L446" s="30" t="s">
        <v>97</v>
      </c>
      <c r="M446" t="s">
        <v>418</v>
      </c>
    </row>
    <row r="447" spans="1:13" x14ac:dyDescent="0.25">
      <c r="A447" s="19">
        <v>12</v>
      </c>
      <c r="B447" s="20">
        <v>41682</v>
      </c>
      <c r="C447" t="s">
        <v>5</v>
      </c>
      <c r="D447" s="30" t="s">
        <v>17</v>
      </c>
      <c r="E447" t="s">
        <v>101</v>
      </c>
      <c r="F447" s="30" t="s">
        <v>35</v>
      </c>
      <c r="G447" s="19"/>
      <c r="H447" s="30" t="s">
        <v>9</v>
      </c>
      <c r="I447" s="30" t="s">
        <v>35</v>
      </c>
      <c r="J447" s="30" t="s">
        <v>93</v>
      </c>
      <c r="K447" s="30" t="s">
        <v>96</v>
      </c>
      <c r="L447" s="2" t="s">
        <v>98</v>
      </c>
      <c r="M447" t="s">
        <v>418</v>
      </c>
    </row>
    <row r="448" spans="1:13" x14ac:dyDescent="0.25">
      <c r="A448" s="19">
        <v>-2.2400000000000002</v>
      </c>
      <c r="B448" s="20">
        <v>41682</v>
      </c>
      <c r="C448" t="s">
        <v>5</v>
      </c>
      <c r="D448" s="30" t="s">
        <v>17</v>
      </c>
      <c r="E448" t="s">
        <v>101</v>
      </c>
      <c r="F448" s="30" t="s">
        <v>35</v>
      </c>
      <c r="G448" s="19"/>
      <c r="H448" t="s">
        <v>9</v>
      </c>
      <c r="I448" t="s">
        <v>35</v>
      </c>
      <c r="J448" t="s">
        <v>93</v>
      </c>
      <c r="K448" t="s">
        <v>95</v>
      </c>
      <c r="L448" s="19"/>
      <c r="M448" t="s">
        <v>417</v>
      </c>
    </row>
    <row r="449" spans="1:13" x14ac:dyDescent="0.25">
      <c r="A449" s="19">
        <v>-5.98</v>
      </c>
      <c r="B449" s="20">
        <v>41682</v>
      </c>
      <c r="C449" t="s">
        <v>5</v>
      </c>
      <c r="D449" s="30" t="s">
        <v>17</v>
      </c>
      <c r="E449" t="s">
        <v>101</v>
      </c>
      <c r="F449" s="30" t="s">
        <v>35</v>
      </c>
      <c r="G449" s="19"/>
      <c r="H449" t="s">
        <v>9</v>
      </c>
      <c r="I449" t="s">
        <v>35</v>
      </c>
      <c r="J449" t="s">
        <v>93</v>
      </c>
      <c r="K449" t="s">
        <v>95</v>
      </c>
      <c r="L449" s="19"/>
      <c r="M449" t="s">
        <v>418</v>
      </c>
    </row>
    <row r="450" spans="1:13" x14ac:dyDescent="0.25">
      <c r="A450" s="19">
        <v>7.0000000000000007E-2</v>
      </c>
      <c r="B450" s="20">
        <v>41682</v>
      </c>
      <c r="C450" t="s">
        <v>5</v>
      </c>
      <c r="D450" s="30" t="s">
        <v>17</v>
      </c>
      <c r="E450" t="s">
        <v>101</v>
      </c>
      <c r="F450" s="30" t="s">
        <v>35</v>
      </c>
      <c r="G450" s="19"/>
      <c r="H450" t="s">
        <v>9</v>
      </c>
      <c r="I450" t="s">
        <v>35</v>
      </c>
      <c r="J450" t="s">
        <v>93</v>
      </c>
      <c r="K450" t="s">
        <v>95</v>
      </c>
      <c r="L450" s="19"/>
      <c r="M450" t="s">
        <v>418</v>
      </c>
    </row>
    <row r="451" spans="1:13" x14ac:dyDescent="0.25">
      <c r="A451" s="19">
        <v>-99</v>
      </c>
      <c r="B451" s="20">
        <v>41682</v>
      </c>
      <c r="C451" t="s">
        <v>5</v>
      </c>
      <c r="D451" s="30" t="s">
        <v>17</v>
      </c>
      <c r="E451" t="s">
        <v>101</v>
      </c>
      <c r="F451" s="30" t="s">
        <v>35</v>
      </c>
      <c r="G451" s="19"/>
      <c r="H451" t="s">
        <v>9</v>
      </c>
      <c r="I451" t="s">
        <v>35</v>
      </c>
      <c r="J451" t="s">
        <v>93</v>
      </c>
      <c r="K451" t="s">
        <v>94</v>
      </c>
      <c r="L451" s="39" t="s">
        <v>470</v>
      </c>
      <c r="M451" t="s">
        <v>417</v>
      </c>
    </row>
    <row r="452" spans="1:13" x14ac:dyDescent="0.25">
      <c r="A452" s="19">
        <v>129</v>
      </c>
      <c r="B452" s="20">
        <v>41682</v>
      </c>
      <c r="C452" t="s">
        <v>5</v>
      </c>
      <c r="D452" s="30" t="s">
        <v>17</v>
      </c>
      <c r="E452" t="s">
        <v>101</v>
      </c>
      <c r="F452" s="30" t="s">
        <v>35</v>
      </c>
      <c r="G452" s="19"/>
      <c r="H452" t="s">
        <v>9</v>
      </c>
      <c r="I452" t="s">
        <v>35</v>
      </c>
      <c r="J452" t="s">
        <v>93</v>
      </c>
      <c r="K452" t="s">
        <v>94</v>
      </c>
      <c r="L452" s="36" t="s">
        <v>259</v>
      </c>
      <c r="M452" t="s">
        <v>418</v>
      </c>
    </row>
    <row r="453" spans="1:13" x14ac:dyDescent="0.25">
      <c r="A453" s="19">
        <v>99</v>
      </c>
      <c r="B453" s="20">
        <v>41682</v>
      </c>
      <c r="C453" t="s">
        <v>5</v>
      </c>
      <c r="D453" s="30" t="s">
        <v>17</v>
      </c>
      <c r="E453" t="s">
        <v>101</v>
      </c>
      <c r="F453" s="30" t="s">
        <v>35</v>
      </c>
      <c r="G453" s="19"/>
      <c r="H453" s="30" t="s">
        <v>9</v>
      </c>
      <c r="I453" s="30" t="s">
        <v>35</v>
      </c>
      <c r="J453" s="30" t="s">
        <v>93</v>
      </c>
      <c r="K453" s="30" t="s">
        <v>94</v>
      </c>
      <c r="L453" s="30" t="s">
        <v>288</v>
      </c>
      <c r="M453" t="s">
        <v>417</v>
      </c>
    </row>
    <row r="454" spans="1:13" x14ac:dyDescent="0.25">
      <c r="A454" s="19">
        <v>5</v>
      </c>
      <c r="B454" s="20">
        <v>41682</v>
      </c>
      <c r="C454" s="30" t="s">
        <v>9</v>
      </c>
      <c r="D454" s="30" t="s">
        <v>35</v>
      </c>
      <c r="E454" s="30" t="s">
        <v>93</v>
      </c>
      <c r="F454" s="30" t="s">
        <v>94</v>
      </c>
      <c r="G454" s="36" t="s">
        <v>362</v>
      </c>
      <c r="H454" t="s">
        <v>9</v>
      </c>
      <c r="I454" t="s">
        <v>35</v>
      </c>
      <c r="J454" t="s">
        <v>93</v>
      </c>
      <c r="K454" t="s">
        <v>94</v>
      </c>
      <c r="L454" t="s">
        <v>396</v>
      </c>
      <c r="M454" t="s">
        <v>419</v>
      </c>
    </row>
    <row r="455" spans="1:13" x14ac:dyDescent="0.25">
      <c r="A455" s="19">
        <v>47.5</v>
      </c>
      <c r="B455" s="20">
        <v>41682</v>
      </c>
      <c r="C455" t="s">
        <v>5</v>
      </c>
      <c r="D455" s="30" t="s">
        <v>17</v>
      </c>
      <c r="E455" t="s">
        <v>101</v>
      </c>
      <c r="F455" s="30" t="s">
        <v>35</v>
      </c>
      <c r="G455" s="19"/>
      <c r="H455" s="30" t="s">
        <v>9</v>
      </c>
      <c r="I455" s="30" t="s">
        <v>35</v>
      </c>
      <c r="J455" s="30" t="s">
        <v>93</v>
      </c>
      <c r="K455" s="30" t="s">
        <v>261</v>
      </c>
      <c r="L455" s="30" t="s">
        <v>292</v>
      </c>
      <c r="M455" t="s">
        <v>417</v>
      </c>
    </row>
    <row r="456" spans="1:13" x14ac:dyDescent="0.25">
      <c r="A456" s="19">
        <v>47.5</v>
      </c>
      <c r="B456" s="20">
        <v>41682</v>
      </c>
      <c r="C456" t="s">
        <v>5</v>
      </c>
      <c r="D456" s="30" t="s">
        <v>17</v>
      </c>
      <c r="E456" t="s">
        <v>101</v>
      </c>
      <c r="F456" s="30" t="s">
        <v>35</v>
      </c>
      <c r="G456" s="19"/>
      <c r="H456" s="30" t="s">
        <v>9</v>
      </c>
      <c r="I456" s="30" t="s">
        <v>35</v>
      </c>
      <c r="J456" s="30" t="s">
        <v>93</v>
      </c>
      <c r="K456" s="30" t="s">
        <v>261</v>
      </c>
      <c r="L456" s="30" t="s">
        <v>292</v>
      </c>
      <c r="M456" t="s">
        <v>418</v>
      </c>
    </row>
    <row r="457" spans="1:13" x14ac:dyDescent="0.25">
      <c r="A457" s="19">
        <v>12</v>
      </c>
      <c r="B457" s="20">
        <v>41682</v>
      </c>
      <c r="C457" t="s">
        <v>5</v>
      </c>
      <c r="D457" s="30" t="s">
        <v>17</v>
      </c>
      <c r="E457" t="s">
        <v>101</v>
      </c>
      <c r="F457" s="30" t="s">
        <v>35</v>
      </c>
      <c r="G457" s="19"/>
      <c r="H457" t="s">
        <v>9</v>
      </c>
      <c r="I457" t="s">
        <v>35</v>
      </c>
      <c r="J457" t="s">
        <v>93</v>
      </c>
      <c r="K457" t="s">
        <v>99</v>
      </c>
      <c r="L457" s="1" t="s">
        <v>265</v>
      </c>
      <c r="M457" t="s">
        <v>417</v>
      </c>
    </row>
    <row r="458" spans="1:13" x14ac:dyDescent="0.25">
      <c r="A458" s="19">
        <v>42.97</v>
      </c>
      <c r="B458" s="20">
        <v>41682</v>
      </c>
      <c r="C458" s="19" t="s">
        <v>21</v>
      </c>
      <c r="D458" s="19" t="s">
        <v>35</v>
      </c>
      <c r="E458" s="3" t="s">
        <v>105</v>
      </c>
      <c r="F458" s="30" t="s">
        <v>99</v>
      </c>
      <c r="G458" s="36" t="s">
        <v>306</v>
      </c>
      <c r="H458" s="30" t="s">
        <v>19</v>
      </c>
      <c r="I458" s="2" t="s">
        <v>33</v>
      </c>
      <c r="J458" s="2" t="s">
        <v>255</v>
      </c>
      <c r="K458" s="2" t="s">
        <v>35</v>
      </c>
      <c r="M458" t="s">
        <v>420</v>
      </c>
    </row>
    <row r="459" spans="1:13" x14ac:dyDescent="0.25">
      <c r="A459" s="19">
        <v>33.44</v>
      </c>
      <c r="B459" s="20">
        <v>41682</v>
      </c>
      <c r="C459" s="19" t="s">
        <v>21</v>
      </c>
      <c r="D459" s="19" t="s">
        <v>35</v>
      </c>
      <c r="E459" s="3" t="s">
        <v>105</v>
      </c>
      <c r="F459" s="30" t="s">
        <v>99</v>
      </c>
      <c r="G459" s="36" t="s">
        <v>306</v>
      </c>
      <c r="H459" s="30" t="s">
        <v>19</v>
      </c>
      <c r="I459" s="2" t="s">
        <v>33</v>
      </c>
      <c r="J459" s="2" t="s">
        <v>255</v>
      </c>
      <c r="K459" s="2" t="s">
        <v>35</v>
      </c>
      <c r="M459" t="s">
        <v>421</v>
      </c>
    </row>
    <row r="460" spans="1:13" x14ac:dyDescent="0.25">
      <c r="A460" s="19">
        <v>77</v>
      </c>
      <c r="B460" s="20">
        <v>41682</v>
      </c>
      <c r="C460" s="19" t="s">
        <v>21</v>
      </c>
      <c r="D460" s="19" t="s">
        <v>35</v>
      </c>
      <c r="E460" s="3" t="s">
        <v>105</v>
      </c>
      <c r="F460" s="30" t="s">
        <v>99</v>
      </c>
      <c r="G460" s="36" t="s">
        <v>306</v>
      </c>
      <c r="H460" s="30" t="s">
        <v>19</v>
      </c>
      <c r="I460" s="2" t="s">
        <v>33</v>
      </c>
      <c r="J460" s="2" t="s">
        <v>255</v>
      </c>
      <c r="K460" s="2" t="s">
        <v>35</v>
      </c>
      <c r="M460" t="s">
        <v>422</v>
      </c>
    </row>
    <row r="461" spans="1:13" x14ac:dyDescent="0.25">
      <c r="A461" s="19">
        <v>28.85</v>
      </c>
      <c r="B461" s="20">
        <v>41682</v>
      </c>
      <c r="C461" s="19" t="s">
        <v>21</v>
      </c>
      <c r="D461" s="19" t="s">
        <v>35</v>
      </c>
      <c r="E461" s="3" t="s">
        <v>105</v>
      </c>
      <c r="F461" s="30" t="s">
        <v>99</v>
      </c>
      <c r="G461" s="36" t="s">
        <v>306</v>
      </c>
      <c r="H461" s="30" t="s">
        <v>19</v>
      </c>
      <c r="I461" s="2" t="s">
        <v>33</v>
      </c>
      <c r="J461" s="2" t="s">
        <v>255</v>
      </c>
      <c r="K461" s="2" t="s">
        <v>35</v>
      </c>
      <c r="M461" t="s">
        <v>423</v>
      </c>
    </row>
    <row r="462" spans="1:13" x14ac:dyDescent="0.25">
      <c r="A462" s="19">
        <v>11.45</v>
      </c>
      <c r="B462" s="20">
        <v>41682</v>
      </c>
      <c r="C462" s="19" t="s">
        <v>21</v>
      </c>
      <c r="D462" s="19" t="s">
        <v>35</v>
      </c>
      <c r="E462" s="3" t="s">
        <v>105</v>
      </c>
      <c r="F462" s="30" t="s">
        <v>99</v>
      </c>
      <c r="G462" s="36" t="s">
        <v>312</v>
      </c>
      <c r="H462" s="30" t="s">
        <v>19</v>
      </c>
      <c r="I462" s="2" t="s">
        <v>33</v>
      </c>
      <c r="J462" s="2" t="s">
        <v>255</v>
      </c>
      <c r="K462" s="2" t="s">
        <v>35</v>
      </c>
      <c r="M462" t="s">
        <v>420</v>
      </c>
    </row>
    <row r="463" spans="1:13" x14ac:dyDescent="0.25">
      <c r="A463" s="19">
        <f>164.86-33.44</f>
        <v>131.42000000000002</v>
      </c>
      <c r="B463" s="20">
        <v>41682</v>
      </c>
      <c r="C463" s="19" t="s">
        <v>21</v>
      </c>
      <c r="D463" s="19" t="s">
        <v>35</v>
      </c>
      <c r="E463" s="3" t="s">
        <v>105</v>
      </c>
      <c r="F463" s="30" t="s">
        <v>99</v>
      </c>
      <c r="G463" s="36" t="s">
        <v>312</v>
      </c>
      <c r="H463" s="30" t="s">
        <v>19</v>
      </c>
      <c r="I463" s="2" t="s">
        <v>33</v>
      </c>
      <c r="J463" s="2" t="s">
        <v>255</v>
      </c>
      <c r="K463" s="2" t="s">
        <v>35</v>
      </c>
      <c r="M463" t="s">
        <v>421</v>
      </c>
    </row>
    <row r="464" spans="1:13" x14ac:dyDescent="0.25">
      <c r="A464" s="19">
        <v>5.23</v>
      </c>
      <c r="B464" s="20">
        <v>41682</v>
      </c>
      <c r="C464" s="19" t="s">
        <v>21</v>
      </c>
      <c r="D464" s="19" t="s">
        <v>35</v>
      </c>
      <c r="E464" s="3" t="s">
        <v>105</v>
      </c>
      <c r="F464" s="30" t="s">
        <v>99</v>
      </c>
      <c r="G464" s="36" t="s">
        <v>312</v>
      </c>
      <c r="H464" s="30" t="s">
        <v>19</v>
      </c>
      <c r="I464" s="2" t="s">
        <v>33</v>
      </c>
      <c r="J464" s="2" t="s">
        <v>255</v>
      </c>
      <c r="K464" s="2" t="s">
        <v>35</v>
      </c>
      <c r="M464" t="s">
        <v>422</v>
      </c>
    </row>
    <row r="465" spans="1:13" x14ac:dyDescent="0.25">
      <c r="A465" s="19">
        <v>2.5</v>
      </c>
      <c r="B465" s="20">
        <v>41682</v>
      </c>
      <c r="C465" t="s">
        <v>5</v>
      </c>
      <c r="D465" s="30" t="s">
        <v>17</v>
      </c>
      <c r="E465" t="s">
        <v>101</v>
      </c>
      <c r="F465" s="30" t="s">
        <v>35</v>
      </c>
      <c r="G465" s="19"/>
      <c r="H465" s="2" t="s">
        <v>19</v>
      </c>
      <c r="I465" s="2" t="s">
        <v>33</v>
      </c>
      <c r="J465" s="2" t="s">
        <v>100</v>
      </c>
      <c r="K465" s="2" t="s">
        <v>35</v>
      </c>
      <c r="L465" s="19"/>
      <c r="M465" t="s">
        <v>417</v>
      </c>
    </row>
    <row r="466" spans="1:13" x14ac:dyDescent="0.25">
      <c r="A466" s="19">
        <v>2.5</v>
      </c>
      <c r="B466" s="20">
        <v>41682</v>
      </c>
      <c r="C466" t="s">
        <v>5</v>
      </c>
      <c r="D466" s="30" t="s">
        <v>17</v>
      </c>
      <c r="E466" t="s">
        <v>101</v>
      </c>
      <c r="F466" s="30" t="s">
        <v>35</v>
      </c>
      <c r="G466" s="19"/>
      <c r="H466" s="2" t="s">
        <v>19</v>
      </c>
      <c r="I466" s="2" t="s">
        <v>33</v>
      </c>
      <c r="J466" s="2" t="s">
        <v>100</v>
      </c>
      <c r="K466" s="2" t="s">
        <v>35</v>
      </c>
      <c r="L466" s="19"/>
      <c r="M466" t="s">
        <v>418</v>
      </c>
    </row>
    <row r="467" spans="1:13" x14ac:dyDescent="0.25">
      <c r="A467" s="19">
        <v>-2.5</v>
      </c>
      <c r="B467" s="20">
        <v>41682</v>
      </c>
      <c r="C467" t="s">
        <v>5</v>
      </c>
      <c r="D467" s="30" t="s">
        <v>17</v>
      </c>
      <c r="E467" t="s">
        <v>101</v>
      </c>
      <c r="F467" s="30" t="s">
        <v>35</v>
      </c>
      <c r="G467" s="19"/>
      <c r="H467" s="2" t="s">
        <v>19</v>
      </c>
      <c r="I467" s="2" t="s">
        <v>33</v>
      </c>
      <c r="J467" s="2" t="s">
        <v>100</v>
      </c>
      <c r="K467" s="2" t="s">
        <v>35</v>
      </c>
      <c r="L467" s="19"/>
      <c r="M467" t="s">
        <v>418</v>
      </c>
    </row>
    <row r="468" spans="1:13" x14ac:dyDescent="0.25">
      <c r="A468" s="19">
        <v>12</v>
      </c>
      <c r="B468" s="20">
        <v>41682</v>
      </c>
      <c r="C468" s="2" t="s">
        <v>9</v>
      </c>
      <c r="D468" s="2" t="s">
        <v>35</v>
      </c>
      <c r="E468" s="2" t="s">
        <v>93</v>
      </c>
      <c r="F468" s="2" t="s">
        <v>96</v>
      </c>
      <c r="G468" s="2" t="s">
        <v>98</v>
      </c>
      <c r="H468" s="2" t="s">
        <v>19</v>
      </c>
      <c r="I468" s="2" t="s">
        <v>33</v>
      </c>
      <c r="J468" s="2" t="s">
        <v>100</v>
      </c>
      <c r="K468" s="2" t="s">
        <v>35</v>
      </c>
      <c r="M468" t="s">
        <v>419</v>
      </c>
    </row>
    <row r="469" spans="1:13" x14ac:dyDescent="0.25">
      <c r="A469" s="19">
        <v>114</v>
      </c>
      <c r="B469" s="20">
        <v>41682</v>
      </c>
      <c r="C469" s="30" t="s">
        <v>9</v>
      </c>
      <c r="D469" s="30" t="s">
        <v>35</v>
      </c>
      <c r="E469" s="30" t="s">
        <v>93</v>
      </c>
      <c r="F469" s="30" t="s">
        <v>94</v>
      </c>
      <c r="G469" s="36" t="s">
        <v>362</v>
      </c>
      <c r="H469" s="2" t="s">
        <v>19</v>
      </c>
      <c r="I469" s="2" t="s">
        <v>33</v>
      </c>
      <c r="J469" s="2" t="s">
        <v>100</v>
      </c>
      <c r="K469" s="2" t="s">
        <v>35</v>
      </c>
      <c r="L469" s="19"/>
      <c r="M469" t="s">
        <v>419</v>
      </c>
    </row>
    <row r="470" spans="1:13" x14ac:dyDescent="0.25">
      <c r="A470" s="19">
        <v>12</v>
      </c>
      <c r="B470" s="20">
        <v>41682</v>
      </c>
      <c r="C470" t="s">
        <v>9</v>
      </c>
      <c r="D470" t="s">
        <v>35</v>
      </c>
      <c r="E470" s="2" t="s">
        <v>93</v>
      </c>
      <c r="F470" t="s">
        <v>99</v>
      </c>
      <c r="G470" s="1" t="s">
        <v>265</v>
      </c>
      <c r="H470" s="2" t="s">
        <v>19</v>
      </c>
      <c r="I470" s="2" t="s">
        <v>33</v>
      </c>
      <c r="J470" s="2" t="s">
        <v>100</v>
      </c>
      <c r="K470" s="2" t="s">
        <v>35</v>
      </c>
      <c r="M470" t="s">
        <v>419</v>
      </c>
    </row>
    <row r="471" spans="1:13" x14ac:dyDescent="0.25">
      <c r="A471" s="2">
        <v>110</v>
      </c>
      <c r="B471" s="18">
        <v>41683</v>
      </c>
      <c r="C471" t="s">
        <v>5</v>
      </c>
      <c r="D471" t="s">
        <v>17</v>
      </c>
      <c r="E471" t="s">
        <v>32</v>
      </c>
      <c r="F471" t="s">
        <v>35</v>
      </c>
      <c r="H471" s="2" t="s">
        <v>5</v>
      </c>
      <c r="I471" s="13" t="s">
        <v>6</v>
      </c>
      <c r="J471" s="2" t="s">
        <v>102</v>
      </c>
      <c r="K471" s="2" t="s">
        <v>35</v>
      </c>
      <c r="M471" t="s">
        <v>190</v>
      </c>
    </row>
    <row r="472" spans="1:13" x14ac:dyDescent="0.25">
      <c r="A472" s="2">
        <v>272.5</v>
      </c>
      <c r="B472" s="18">
        <v>41683</v>
      </c>
      <c r="C472" s="2" t="s">
        <v>21</v>
      </c>
      <c r="D472" s="2" t="s">
        <v>35</v>
      </c>
      <c r="E472" s="2" t="s">
        <v>105</v>
      </c>
      <c r="F472" s="2" t="s">
        <v>28</v>
      </c>
      <c r="G472" s="2"/>
      <c r="H472" t="s">
        <v>5</v>
      </c>
      <c r="I472" t="s">
        <v>17</v>
      </c>
      <c r="J472" t="s">
        <v>32</v>
      </c>
      <c r="K472" t="s">
        <v>35</v>
      </c>
      <c r="M472" t="s">
        <v>110</v>
      </c>
    </row>
    <row r="473" spans="1:13" x14ac:dyDescent="0.25">
      <c r="A473" s="2">
        <v>36.28</v>
      </c>
      <c r="B473" s="12">
        <v>41683</v>
      </c>
      <c r="C473" s="2" t="s">
        <v>21</v>
      </c>
      <c r="D473" s="2" t="s">
        <v>25</v>
      </c>
      <c r="E473" s="2" t="s">
        <v>55</v>
      </c>
      <c r="F473" s="2"/>
      <c r="G473" s="2"/>
      <c r="H473" t="s">
        <v>5</v>
      </c>
      <c r="I473" t="s">
        <v>17</v>
      </c>
      <c r="J473" t="s">
        <v>18</v>
      </c>
      <c r="K473" t="s">
        <v>8</v>
      </c>
      <c r="M473" t="s">
        <v>139</v>
      </c>
    </row>
    <row r="474" spans="1:13" x14ac:dyDescent="0.25">
      <c r="A474" s="19">
        <v>5</v>
      </c>
      <c r="B474" s="20">
        <v>41683</v>
      </c>
      <c r="C474" t="s">
        <v>5</v>
      </c>
      <c r="D474" s="30" t="s">
        <v>17</v>
      </c>
      <c r="E474" t="s">
        <v>101</v>
      </c>
      <c r="F474" s="30" t="s">
        <v>35</v>
      </c>
      <c r="G474" s="19"/>
      <c r="H474" s="30" t="s">
        <v>9</v>
      </c>
      <c r="I474" s="30" t="s">
        <v>35</v>
      </c>
      <c r="J474" s="30" t="s">
        <v>93</v>
      </c>
      <c r="K474" s="30" t="s">
        <v>96</v>
      </c>
      <c r="L474" s="30" t="s">
        <v>97</v>
      </c>
      <c r="M474" t="s">
        <v>355</v>
      </c>
    </row>
    <row r="475" spans="1:13" x14ac:dyDescent="0.25">
      <c r="A475" s="19">
        <v>12</v>
      </c>
      <c r="B475" s="20">
        <v>41683</v>
      </c>
      <c r="C475" t="s">
        <v>5</v>
      </c>
      <c r="D475" s="30" t="s">
        <v>17</v>
      </c>
      <c r="E475" t="s">
        <v>101</v>
      </c>
      <c r="F475" s="30" t="s">
        <v>35</v>
      </c>
      <c r="G475" s="19"/>
      <c r="H475" s="30" t="s">
        <v>9</v>
      </c>
      <c r="I475" s="30" t="s">
        <v>35</v>
      </c>
      <c r="J475" s="30" t="s">
        <v>93</v>
      </c>
      <c r="K475" s="30" t="s">
        <v>96</v>
      </c>
      <c r="L475" s="2" t="s">
        <v>98</v>
      </c>
      <c r="M475" t="s">
        <v>355</v>
      </c>
    </row>
    <row r="476" spans="1:13" x14ac:dyDescent="0.25">
      <c r="A476" s="19">
        <v>-0.79</v>
      </c>
      <c r="B476" s="20">
        <v>41683</v>
      </c>
      <c r="C476" t="s">
        <v>5</v>
      </c>
      <c r="D476" s="30" t="s">
        <v>17</v>
      </c>
      <c r="E476" t="s">
        <v>101</v>
      </c>
      <c r="F476" s="30" t="s">
        <v>35</v>
      </c>
      <c r="G476" s="19"/>
      <c r="H476" t="s">
        <v>9</v>
      </c>
      <c r="I476" t="s">
        <v>35</v>
      </c>
      <c r="J476" t="s">
        <v>93</v>
      </c>
      <c r="K476" t="s">
        <v>95</v>
      </c>
      <c r="L476" s="19"/>
      <c r="M476" t="s">
        <v>355</v>
      </c>
    </row>
    <row r="477" spans="1:13" x14ac:dyDescent="0.25">
      <c r="A477" s="19">
        <v>72.2</v>
      </c>
      <c r="B477" s="20">
        <v>41683</v>
      </c>
      <c r="C477" s="19" t="s">
        <v>21</v>
      </c>
      <c r="D477" s="19" t="s">
        <v>35</v>
      </c>
      <c r="E477" s="3" t="s">
        <v>105</v>
      </c>
      <c r="F477" s="30" t="s">
        <v>99</v>
      </c>
      <c r="G477" s="36" t="s">
        <v>306</v>
      </c>
      <c r="H477" s="30" t="s">
        <v>19</v>
      </c>
      <c r="I477" s="2" t="s">
        <v>33</v>
      </c>
      <c r="J477" s="2" t="s">
        <v>255</v>
      </c>
      <c r="K477" s="2" t="s">
        <v>35</v>
      </c>
      <c r="M477" t="s">
        <v>427</v>
      </c>
    </row>
    <row r="478" spans="1:13" x14ac:dyDescent="0.25">
      <c r="A478" s="19">
        <v>79.17</v>
      </c>
      <c r="B478" s="20">
        <v>41683</v>
      </c>
      <c r="C478" s="19" t="s">
        <v>21</v>
      </c>
      <c r="D478" s="19" t="s">
        <v>35</v>
      </c>
      <c r="E478" s="3" t="s">
        <v>105</v>
      </c>
      <c r="F478" s="30" t="s">
        <v>99</v>
      </c>
      <c r="G478" s="36" t="s">
        <v>306</v>
      </c>
      <c r="H478" s="30" t="s">
        <v>19</v>
      </c>
      <c r="I478" s="2" t="s">
        <v>33</v>
      </c>
      <c r="J478" s="2" t="s">
        <v>255</v>
      </c>
      <c r="K478" s="2" t="s">
        <v>35</v>
      </c>
      <c r="M478" t="s">
        <v>428</v>
      </c>
    </row>
    <row r="479" spans="1:13" x14ac:dyDescent="0.25">
      <c r="A479" s="19">
        <v>68.48</v>
      </c>
      <c r="B479" s="20">
        <v>41683</v>
      </c>
      <c r="C479" s="19" t="s">
        <v>21</v>
      </c>
      <c r="D479" s="19" t="s">
        <v>35</v>
      </c>
      <c r="E479" s="3" t="s">
        <v>105</v>
      </c>
      <c r="F479" s="30" t="s">
        <v>99</v>
      </c>
      <c r="G479" s="36" t="s">
        <v>312</v>
      </c>
      <c r="H479" s="30" t="s">
        <v>19</v>
      </c>
      <c r="I479" s="2" t="s">
        <v>33</v>
      </c>
      <c r="J479" s="2" t="s">
        <v>255</v>
      </c>
      <c r="K479" s="2" t="s">
        <v>35</v>
      </c>
      <c r="M479" t="s">
        <v>428</v>
      </c>
    </row>
    <row r="480" spans="1:13" x14ac:dyDescent="0.25">
      <c r="A480" s="19">
        <v>1519.02</v>
      </c>
      <c r="B480" s="20">
        <v>41683</v>
      </c>
      <c r="C480" s="19" t="s">
        <v>21</v>
      </c>
      <c r="D480" s="19" t="s">
        <v>35</v>
      </c>
      <c r="E480" s="3" t="s">
        <v>105</v>
      </c>
      <c r="F480" s="19" t="s">
        <v>106</v>
      </c>
      <c r="G480" s="36" t="s">
        <v>424</v>
      </c>
      <c r="H480" s="2" t="s">
        <v>19</v>
      </c>
      <c r="I480" s="2" t="s">
        <v>33</v>
      </c>
      <c r="J480" s="2" t="s">
        <v>425</v>
      </c>
      <c r="K480" s="2" t="s">
        <v>35</v>
      </c>
      <c r="M480" t="s">
        <v>426</v>
      </c>
    </row>
    <row r="481" spans="1:13" x14ac:dyDescent="0.25">
      <c r="A481">
        <v>1</v>
      </c>
      <c r="B481" s="5">
        <v>41684</v>
      </c>
      <c r="C481" t="s">
        <v>5</v>
      </c>
      <c r="D481" t="s">
        <v>17</v>
      </c>
      <c r="E481" t="s">
        <v>103</v>
      </c>
      <c r="F481" t="s">
        <v>35</v>
      </c>
      <c r="G481" t="s">
        <v>104</v>
      </c>
      <c r="H481" s="2" t="s">
        <v>5</v>
      </c>
      <c r="I481" s="2" t="s">
        <v>6</v>
      </c>
      <c r="J481" s="2" t="s">
        <v>102</v>
      </c>
      <c r="K481" s="2" t="s">
        <v>35</v>
      </c>
      <c r="M481" t="s">
        <v>473</v>
      </c>
    </row>
    <row r="482" spans="1:13" x14ac:dyDescent="0.25">
      <c r="A482">
        <v>250</v>
      </c>
      <c r="B482" s="5">
        <v>41684</v>
      </c>
      <c r="C482" t="s">
        <v>5</v>
      </c>
      <c r="D482" t="s">
        <v>17</v>
      </c>
      <c r="E482" t="s">
        <v>103</v>
      </c>
      <c r="F482" t="s">
        <v>35</v>
      </c>
      <c r="G482" t="s">
        <v>104</v>
      </c>
      <c r="H482" t="s">
        <v>5</v>
      </c>
      <c r="I482" s="35" t="s">
        <v>6</v>
      </c>
      <c r="J482" t="s">
        <v>102</v>
      </c>
      <c r="K482" t="s">
        <v>35</v>
      </c>
      <c r="M482" t="s">
        <v>480</v>
      </c>
    </row>
    <row r="483" spans="1:13" x14ac:dyDescent="0.25">
      <c r="A483" s="19">
        <v>98</v>
      </c>
      <c r="B483" s="20">
        <v>41684</v>
      </c>
      <c r="C483" t="s">
        <v>5</v>
      </c>
      <c r="D483" s="2" t="s">
        <v>17</v>
      </c>
      <c r="E483" s="3" t="s">
        <v>92</v>
      </c>
      <c r="F483" s="30" t="s">
        <v>35</v>
      </c>
      <c r="G483" s="19"/>
      <c r="H483" t="s">
        <v>5</v>
      </c>
      <c r="I483" t="s">
        <v>6</v>
      </c>
      <c r="J483" t="s">
        <v>102</v>
      </c>
      <c r="K483" t="s">
        <v>35</v>
      </c>
      <c r="M483" t="s">
        <v>434</v>
      </c>
    </row>
    <row r="484" spans="1:13" x14ac:dyDescent="0.25">
      <c r="A484" s="19">
        <v>99</v>
      </c>
      <c r="B484" s="20">
        <v>41684</v>
      </c>
      <c r="C484" t="s">
        <v>5</v>
      </c>
      <c r="D484" s="2" t="s">
        <v>17</v>
      </c>
      <c r="E484" s="3" t="s">
        <v>92</v>
      </c>
      <c r="F484" s="30" t="s">
        <v>35</v>
      </c>
      <c r="G484" s="19"/>
      <c r="H484" t="s">
        <v>5</v>
      </c>
      <c r="I484" t="s">
        <v>6</v>
      </c>
      <c r="J484" t="s">
        <v>102</v>
      </c>
      <c r="K484" t="s">
        <v>35</v>
      </c>
      <c r="M484" t="s">
        <v>435</v>
      </c>
    </row>
    <row r="485" spans="1:13" x14ac:dyDescent="0.25">
      <c r="A485" s="19">
        <v>119</v>
      </c>
      <c r="B485" s="20">
        <v>41684</v>
      </c>
      <c r="C485" t="s">
        <v>5</v>
      </c>
      <c r="D485" s="2" t="s">
        <v>17</v>
      </c>
      <c r="E485" s="3" t="s">
        <v>92</v>
      </c>
      <c r="F485" s="30" t="s">
        <v>35</v>
      </c>
      <c r="G485" s="19"/>
      <c r="H485" t="s">
        <v>5</v>
      </c>
      <c r="I485" t="s">
        <v>6</v>
      </c>
      <c r="J485" t="s">
        <v>102</v>
      </c>
      <c r="K485" t="s">
        <v>35</v>
      </c>
      <c r="M485" t="s">
        <v>447</v>
      </c>
    </row>
    <row r="486" spans="1:13" x14ac:dyDescent="0.25">
      <c r="A486">
        <v>2</v>
      </c>
      <c r="B486" s="5">
        <v>41684</v>
      </c>
      <c r="C486" t="s">
        <v>9</v>
      </c>
      <c r="D486" t="s">
        <v>35</v>
      </c>
      <c r="E486" t="s">
        <v>107</v>
      </c>
      <c r="F486" t="s">
        <v>108</v>
      </c>
      <c r="H486" t="s">
        <v>5</v>
      </c>
      <c r="I486" t="s">
        <v>17</v>
      </c>
      <c r="J486" t="s">
        <v>103</v>
      </c>
      <c r="K486" t="s">
        <v>35</v>
      </c>
      <c r="L486" t="s">
        <v>104</v>
      </c>
      <c r="M486" t="s">
        <v>274</v>
      </c>
    </row>
    <row r="487" spans="1:13" x14ac:dyDescent="0.25">
      <c r="A487">
        <v>12</v>
      </c>
      <c r="B487" s="5">
        <v>41684</v>
      </c>
      <c r="C487" t="s">
        <v>9</v>
      </c>
      <c r="D487" t="s">
        <v>35</v>
      </c>
      <c r="E487" t="s">
        <v>93</v>
      </c>
      <c r="F487" t="s">
        <v>96</v>
      </c>
      <c r="G487" t="s">
        <v>98</v>
      </c>
      <c r="H487" t="s">
        <v>5</v>
      </c>
      <c r="I487" t="s">
        <v>17</v>
      </c>
      <c r="J487" t="s">
        <v>103</v>
      </c>
      <c r="K487" t="s">
        <v>35</v>
      </c>
      <c r="L487" t="s">
        <v>104</v>
      </c>
      <c r="M487" t="s">
        <v>266</v>
      </c>
    </row>
    <row r="488" spans="1:13" x14ac:dyDescent="0.25">
      <c r="A488">
        <v>20</v>
      </c>
      <c r="B488" s="5">
        <v>41684</v>
      </c>
      <c r="C488" t="s">
        <v>19</v>
      </c>
      <c r="D488" t="s">
        <v>33</v>
      </c>
      <c r="E488" t="s">
        <v>100</v>
      </c>
      <c r="F488" t="s">
        <v>35</v>
      </c>
      <c r="H488" t="s">
        <v>5</v>
      </c>
      <c r="I488" t="s">
        <v>17</v>
      </c>
      <c r="J488" t="s">
        <v>103</v>
      </c>
      <c r="K488" t="s">
        <v>35</v>
      </c>
      <c r="L488" t="s">
        <v>104</v>
      </c>
      <c r="M488" t="s">
        <v>267</v>
      </c>
    </row>
    <row r="489" spans="1:13" x14ac:dyDescent="0.25">
      <c r="A489">
        <v>2</v>
      </c>
      <c r="B489" s="5">
        <v>41684</v>
      </c>
      <c r="C489" t="s">
        <v>19</v>
      </c>
      <c r="D489" t="s">
        <v>33</v>
      </c>
      <c r="E489" t="s">
        <v>100</v>
      </c>
      <c r="F489" t="s">
        <v>35</v>
      </c>
      <c r="H489" t="s">
        <v>5</v>
      </c>
      <c r="I489" t="s">
        <v>17</v>
      </c>
      <c r="J489" t="s">
        <v>103</v>
      </c>
      <c r="K489" t="s">
        <v>35</v>
      </c>
      <c r="L489" t="s">
        <v>104</v>
      </c>
      <c r="M489" t="s">
        <v>268</v>
      </c>
    </row>
    <row r="490" spans="1:13" x14ac:dyDescent="0.25">
      <c r="A490">
        <v>7</v>
      </c>
      <c r="B490" s="5">
        <v>41684</v>
      </c>
      <c r="C490" t="s">
        <v>19</v>
      </c>
      <c r="D490" t="s">
        <v>33</v>
      </c>
      <c r="E490" t="s">
        <v>100</v>
      </c>
      <c r="F490" t="s">
        <v>35</v>
      </c>
      <c r="H490" t="s">
        <v>5</v>
      </c>
      <c r="I490" t="s">
        <v>17</v>
      </c>
      <c r="J490" t="s">
        <v>103</v>
      </c>
      <c r="K490" t="s">
        <v>35</v>
      </c>
      <c r="L490" t="s">
        <v>104</v>
      </c>
      <c r="M490" t="s">
        <v>269</v>
      </c>
    </row>
    <row r="491" spans="1:13" x14ac:dyDescent="0.25">
      <c r="A491">
        <v>5</v>
      </c>
      <c r="B491" s="5">
        <v>41684</v>
      </c>
      <c r="C491" t="s">
        <v>19</v>
      </c>
      <c r="D491" t="s">
        <v>33</v>
      </c>
      <c r="E491" t="s">
        <v>100</v>
      </c>
      <c r="F491" t="s">
        <v>35</v>
      </c>
      <c r="H491" t="s">
        <v>5</v>
      </c>
      <c r="I491" t="s">
        <v>17</v>
      </c>
      <c r="J491" t="s">
        <v>103</v>
      </c>
      <c r="K491" t="s">
        <v>35</v>
      </c>
      <c r="L491" t="s">
        <v>104</v>
      </c>
      <c r="M491" t="s">
        <v>270</v>
      </c>
    </row>
    <row r="492" spans="1:13" x14ac:dyDescent="0.25">
      <c r="A492">
        <v>5</v>
      </c>
      <c r="B492" s="5">
        <v>41684</v>
      </c>
      <c r="C492" t="s">
        <v>19</v>
      </c>
      <c r="D492" t="s">
        <v>33</v>
      </c>
      <c r="E492" t="s">
        <v>100</v>
      </c>
      <c r="F492" t="s">
        <v>35</v>
      </c>
      <c r="H492" t="s">
        <v>5</v>
      </c>
      <c r="I492" t="s">
        <v>17</v>
      </c>
      <c r="J492" t="s">
        <v>103</v>
      </c>
      <c r="K492" t="s">
        <v>35</v>
      </c>
      <c r="L492" t="s">
        <v>104</v>
      </c>
      <c r="M492" t="s">
        <v>271</v>
      </c>
    </row>
    <row r="493" spans="1:13" x14ac:dyDescent="0.25">
      <c r="A493">
        <v>5</v>
      </c>
      <c r="B493" s="5">
        <v>41684</v>
      </c>
      <c r="C493" t="s">
        <v>19</v>
      </c>
      <c r="D493" t="s">
        <v>33</v>
      </c>
      <c r="E493" t="s">
        <v>100</v>
      </c>
      <c r="F493" t="s">
        <v>35</v>
      </c>
      <c r="H493" t="s">
        <v>5</v>
      </c>
      <c r="I493" t="s">
        <v>17</v>
      </c>
      <c r="J493" t="s">
        <v>103</v>
      </c>
      <c r="K493" t="s">
        <v>35</v>
      </c>
      <c r="L493" t="s">
        <v>104</v>
      </c>
      <c r="M493" t="s">
        <v>272</v>
      </c>
    </row>
    <row r="494" spans="1:13" x14ac:dyDescent="0.25">
      <c r="A494">
        <v>20</v>
      </c>
      <c r="B494" s="5">
        <v>41684</v>
      </c>
      <c r="C494" t="s">
        <v>19</v>
      </c>
      <c r="D494" t="s">
        <v>33</v>
      </c>
      <c r="E494" t="s">
        <v>100</v>
      </c>
      <c r="F494" t="s">
        <v>35</v>
      </c>
      <c r="H494" t="s">
        <v>5</v>
      </c>
      <c r="I494" t="s">
        <v>17</v>
      </c>
      <c r="J494" t="s">
        <v>103</v>
      </c>
      <c r="K494" t="s">
        <v>35</v>
      </c>
      <c r="L494" t="s">
        <v>104</v>
      </c>
      <c r="M494" t="s">
        <v>273</v>
      </c>
    </row>
    <row r="495" spans="1:13" x14ac:dyDescent="0.25">
      <c r="A495">
        <v>5</v>
      </c>
      <c r="B495" s="5">
        <v>41684</v>
      </c>
      <c r="C495" t="s">
        <v>5</v>
      </c>
      <c r="D495" t="s">
        <v>17</v>
      </c>
      <c r="E495" t="s">
        <v>103</v>
      </c>
      <c r="F495" t="s">
        <v>35</v>
      </c>
      <c r="G495" t="s">
        <v>104</v>
      </c>
      <c r="H495" t="s">
        <v>9</v>
      </c>
      <c r="I495" t="s">
        <v>35</v>
      </c>
      <c r="J495" t="s">
        <v>93</v>
      </c>
      <c r="K495" s="30" t="s">
        <v>96</v>
      </c>
      <c r="L495" s="30" t="s">
        <v>97</v>
      </c>
      <c r="M495" t="s">
        <v>479</v>
      </c>
    </row>
    <row r="496" spans="1:13" x14ac:dyDescent="0.25">
      <c r="A496" s="19">
        <v>5</v>
      </c>
      <c r="B496" s="20">
        <v>41684</v>
      </c>
      <c r="C496" t="s">
        <v>5</v>
      </c>
      <c r="D496" s="2" t="s">
        <v>17</v>
      </c>
      <c r="E496" s="3" t="s">
        <v>92</v>
      </c>
      <c r="F496" s="30" t="s">
        <v>35</v>
      </c>
      <c r="G496" s="19"/>
      <c r="H496" s="30" t="s">
        <v>9</v>
      </c>
      <c r="I496" s="30" t="s">
        <v>35</v>
      </c>
      <c r="J496" s="30" t="s">
        <v>93</v>
      </c>
      <c r="K496" s="30" t="s">
        <v>96</v>
      </c>
      <c r="L496" s="30" t="s">
        <v>97</v>
      </c>
      <c r="M496" t="s">
        <v>442</v>
      </c>
    </row>
    <row r="497" spans="1:13" x14ac:dyDescent="0.25">
      <c r="A497" s="19">
        <v>5</v>
      </c>
      <c r="B497" s="20">
        <v>41684</v>
      </c>
      <c r="C497" t="s">
        <v>5</v>
      </c>
      <c r="D497" s="2" t="s">
        <v>17</v>
      </c>
      <c r="E497" s="3" t="s">
        <v>92</v>
      </c>
      <c r="F497" s="30" t="s">
        <v>35</v>
      </c>
      <c r="G497" s="19"/>
      <c r="H497" s="30" t="s">
        <v>9</v>
      </c>
      <c r="I497" s="30" t="s">
        <v>35</v>
      </c>
      <c r="J497" s="30" t="s">
        <v>93</v>
      </c>
      <c r="K497" s="30" t="s">
        <v>96</v>
      </c>
      <c r="L497" s="30" t="s">
        <v>97</v>
      </c>
      <c r="M497" t="s">
        <v>444</v>
      </c>
    </row>
    <row r="498" spans="1:13" x14ac:dyDescent="0.25">
      <c r="A498" s="19">
        <v>5</v>
      </c>
      <c r="B498" s="20">
        <v>41684</v>
      </c>
      <c r="C498" t="s">
        <v>5</v>
      </c>
      <c r="D498" s="2" t="s">
        <v>17</v>
      </c>
      <c r="E498" s="3" t="s">
        <v>92</v>
      </c>
      <c r="F498" s="30" t="s">
        <v>35</v>
      </c>
      <c r="G498" s="19"/>
      <c r="H498" s="30" t="s">
        <v>9</v>
      </c>
      <c r="I498" s="30" t="s">
        <v>35</v>
      </c>
      <c r="J498" s="30" t="s">
        <v>93</v>
      </c>
      <c r="K498" s="30" t="s">
        <v>96</v>
      </c>
      <c r="L498" s="30" t="s">
        <v>97</v>
      </c>
      <c r="M498" t="s">
        <v>446</v>
      </c>
    </row>
    <row r="499" spans="1:13" x14ac:dyDescent="0.25">
      <c r="A499">
        <v>12</v>
      </c>
      <c r="B499" s="5">
        <v>41684</v>
      </c>
      <c r="C499" t="s">
        <v>5</v>
      </c>
      <c r="D499" t="s">
        <v>17</v>
      </c>
      <c r="E499" t="s">
        <v>103</v>
      </c>
      <c r="F499" t="s">
        <v>35</v>
      </c>
      <c r="G499" t="s">
        <v>104</v>
      </c>
      <c r="H499" s="30" t="s">
        <v>9</v>
      </c>
      <c r="I499" s="30" t="s">
        <v>35</v>
      </c>
      <c r="J499" s="30" t="s">
        <v>93</v>
      </c>
      <c r="K499" s="30" t="s">
        <v>96</v>
      </c>
      <c r="L499" s="2" t="s">
        <v>98</v>
      </c>
      <c r="M499" t="s">
        <v>474</v>
      </c>
    </row>
    <row r="500" spans="1:13" x14ac:dyDescent="0.25">
      <c r="A500">
        <v>12</v>
      </c>
      <c r="B500" s="5">
        <v>41684</v>
      </c>
      <c r="C500" t="s">
        <v>5</v>
      </c>
      <c r="D500" t="s">
        <v>17</v>
      </c>
      <c r="E500" t="s">
        <v>103</v>
      </c>
      <c r="F500" t="s">
        <v>35</v>
      </c>
      <c r="G500" t="s">
        <v>104</v>
      </c>
      <c r="H500" s="30" t="s">
        <v>9</v>
      </c>
      <c r="I500" s="30" t="s">
        <v>35</v>
      </c>
      <c r="J500" s="30" t="s">
        <v>93</v>
      </c>
      <c r="K500" s="30" t="s">
        <v>96</v>
      </c>
      <c r="L500" s="2" t="s">
        <v>98</v>
      </c>
      <c r="M500" t="s">
        <v>479</v>
      </c>
    </row>
    <row r="501" spans="1:13" x14ac:dyDescent="0.25">
      <c r="A501" s="19">
        <v>-7.78</v>
      </c>
      <c r="B501" s="20">
        <v>41684</v>
      </c>
      <c r="C501" t="s">
        <v>5</v>
      </c>
      <c r="D501" s="30" t="s">
        <v>17</v>
      </c>
      <c r="E501" t="s">
        <v>101</v>
      </c>
      <c r="F501" s="30" t="s">
        <v>35</v>
      </c>
      <c r="G501" s="19"/>
      <c r="H501" t="s">
        <v>9</v>
      </c>
      <c r="I501" t="s">
        <v>35</v>
      </c>
      <c r="J501" t="s">
        <v>93</v>
      </c>
      <c r="K501" t="s">
        <v>95</v>
      </c>
      <c r="L501" s="19"/>
      <c r="M501" t="s">
        <v>429</v>
      </c>
    </row>
    <row r="502" spans="1:13" x14ac:dyDescent="0.25">
      <c r="A502" s="19">
        <v>-2.48</v>
      </c>
      <c r="B502" s="20">
        <v>41684</v>
      </c>
      <c r="C502" t="s">
        <v>5</v>
      </c>
      <c r="D502" s="30" t="s">
        <v>17</v>
      </c>
      <c r="E502" t="s">
        <v>101</v>
      </c>
      <c r="F502" s="30" t="s">
        <v>35</v>
      </c>
      <c r="G502" s="19"/>
      <c r="H502" t="s">
        <v>9</v>
      </c>
      <c r="I502" t="s">
        <v>35</v>
      </c>
      <c r="J502" t="s">
        <v>93</v>
      </c>
      <c r="K502" t="s">
        <v>95</v>
      </c>
      <c r="L502" s="19"/>
      <c r="M502" t="s">
        <v>430</v>
      </c>
    </row>
    <row r="503" spans="1:13" x14ac:dyDescent="0.25">
      <c r="A503">
        <v>129</v>
      </c>
      <c r="B503" s="5">
        <v>41684</v>
      </c>
      <c r="C503" t="s">
        <v>5</v>
      </c>
      <c r="D503" t="s">
        <v>17</v>
      </c>
      <c r="E503" t="s">
        <v>103</v>
      </c>
      <c r="F503" t="s">
        <v>35</v>
      </c>
      <c r="G503" t="s">
        <v>104</v>
      </c>
      <c r="H503" t="s">
        <v>9</v>
      </c>
      <c r="I503" t="s">
        <v>35</v>
      </c>
      <c r="J503" t="s">
        <v>93</v>
      </c>
      <c r="K503" t="s">
        <v>94</v>
      </c>
      <c r="L503" s="36" t="s">
        <v>259</v>
      </c>
      <c r="M503" t="s">
        <v>476</v>
      </c>
    </row>
    <row r="504" spans="1:13" x14ac:dyDescent="0.25">
      <c r="A504">
        <v>10</v>
      </c>
      <c r="B504" s="5">
        <v>41684</v>
      </c>
      <c r="C504" s="2" t="s">
        <v>19</v>
      </c>
      <c r="D504" s="2" t="s">
        <v>33</v>
      </c>
      <c r="E504" s="2" t="s">
        <v>100</v>
      </c>
      <c r="F504" s="2" t="s">
        <v>35</v>
      </c>
      <c r="H504" t="s">
        <v>5</v>
      </c>
      <c r="I504" t="s">
        <v>17</v>
      </c>
      <c r="J504" t="s">
        <v>103</v>
      </c>
      <c r="K504" t="s">
        <v>35</v>
      </c>
      <c r="L504" t="s">
        <v>104</v>
      </c>
      <c r="M504" s="21" t="s">
        <v>502</v>
      </c>
    </row>
    <row r="505" spans="1:13" x14ac:dyDescent="0.25">
      <c r="A505">
        <v>129</v>
      </c>
      <c r="B505" s="5">
        <v>41684</v>
      </c>
      <c r="C505" t="s">
        <v>5</v>
      </c>
      <c r="D505" t="s">
        <v>17</v>
      </c>
      <c r="E505" t="s">
        <v>103</v>
      </c>
      <c r="F505" t="s">
        <v>35</v>
      </c>
      <c r="G505" t="s">
        <v>104</v>
      </c>
      <c r="H505" t="s">
        <v>9</v>
      </c>
      <c r="I505" t="s">
        <v>35</v>
      </c>
      <c r="J505" t="s">
        <v>93</v>
      </c>
      <c r="K505" t="s">
        <v>94</v>
      </c>
      <c r="L505" s="36" t="s">
        <v>259</v>
      </c>
      <c r="M505" t="s">
        <v>482</v>
      </c>
    </row>
    <row r="506" spans="1:13" x14ac:dyDescent="0.25">
      <c r="A506" s="19">
        <v>258</v>
      </c>
      <c r="B506" s="20">
        <v>41684</v>
      </c>
      <c r="C506" t="s">
        <v>5</v>
      </c>
      <c r="D506" s="30" t="s">
        <v>17</v>
      </c>
      <c r="E506" t="s">
        <v>101</v>
      </c>
      <c r="F506" s="30" t="s">
        <v>35</v>
      </c>
      <c r="G506" s="19"/>
      <c r="H506" t="s">
        <v>9</v>
      </c>
      <c r="I506" t="s">
        <v>35</v>
      </c>
      <c r="J506" t="s">
        <v>93</v>
      </c>
      <c r="K506" t="s">
        <v>94</v>
      </c>
      <c r="L506" s="36" t="s">
        <v>259</v>
      </c>
      <c r="M506" t="s">
        <v>429</v>
      </c>
    </row>
    <row r="507" spans="1:13" x14ac:dyDescent="0.25">
      <c r="A507" s="19">
        <v>75</v>
      </c>
      <c r="B507" s="20">
        <v>41684</v>
      </c>
      <c r="C507" t="s">
        <v>5</v>
      </c>
      <c r="D507" s="30" t="s">
        <v>17</v>
      </c>
      <c r="E507" t="s">
        <v>101</v>
      </c>
      <c r="F507" s="30" t="s">
        <v>35</v>
      </c>
      <c r="G507" s="19"/>
      <c r="H507" t="s">
        <v>9</v>
      </c>
      <c r="I507" t="s">
        <v>35</v>
      </c>
      <c r="J507" t="s">
        <v>93</v>
      </c>
      <c r="K507" t="s">
        <v>94</v>
      </c>
      <c r="L507" s="36" t="s">
        <v>259</v>
      </c>
      <c r="M507" t="s">
        <v>430</v>
      </c>
    </row>
    <row r="508" spans="1:13" x14ac:dyDescent="0.25">
      <c r="A508" s="19">
        <v>129</v>
      </c>
      <c r="B508" s="20">
        <v>41684</v>
      </c>
      <c r="C508" t="s">
        <v>5</v>
      </c>
      <c r="D508" s="2" t="s">
        <v>17</v>
      </c>
      <c r="E508" s="3" t="s">
        <v>92</v>
      </c>
      <c r="F508" s="30" t="s">
        <v>35</v>
      </c>
      <c r="G508" s="19"/>
      <c r="H508" t="s">
        <v>9</v>
      </c>
      <c r="I508" t="s">
        <v>35</v>
      </c>
      <c r="J508" t="s">
        <v>93</v>
      </c>
      <c r="K508" t="s">
        <v>94</v>
      </c>
      <c r="L508" s="36" t="s">
        <v>259</v>
      </c>
      <c r="M508" t="s">
        <v>442</v>
      </c>
    </row>
    <row r="509" spans="1:13" x14ac:dyDescent="0.25">
      <c r="A509" s="19">
        <v>129</v>
      </c>
      <c r="B509" s="20">
        <v>41684</v>
      </c>
      <c r="C509" t="s">
        <v>5</v>
      </c>
      <c r="D509" s="2" t="s">
        <v>17</v>
      </c>
      <c r="E509" s="3" t="s">
        <v>92</v>
      </c>
      <c r="F509" s="30" t="s">
        <v>35</v>
      </c>
      <c r="G509" s="19"/>
      <c r="H509" t="s">
        <v>9</v>
      </c>
      <c r="I509" t="s">
        <v>35</v>
      </c>
      <c r="J509" t="s">
        <v>93</v>
      </c>
      <c r="K509" t="s">
        <v>94</v>
      </c>
      <c r="L509" s="36" t="s">
        <v>259</v>
      </c>
      <c r="M509" t="s">
        <v>443</v>
      </c>
    </row>
    <row r="510" spans="1:13" x14ac:dyDescent="0.25">
      <c r="A510" s="19">
        <v>129</v>
      </c>
      <c r="B510" s="20">
        <v>41684</v>
      </c>
      <c r="C510" t="s">
        <v>5</v>
      </c>
      <c r="D510" s="2" t="s">
        <v>17</v>
      </c>
      <c r="E510" s="3" t="s">
        <v>92</v>
      </c>
      <c r="F510" s="30" t="s">
        <v>35</v>
      </c>
      <c r="G510" s="19"/>
      <c r="H510" t="s">
        <v>9</v>
      </c>
      <c r="I510" t="s">
        <v>35</v>
      </c>
      <c r="J510" t="s">
        <v>93</v>
      </c>
      <c r="K510" t="s">
        <v>94</v>
      </c>
      <c r="L510" s="36" t="s">
        <v>259</v>
      </c>
      <c r="M510" t="s">
        <v>445</v>
      </c>
    </row>
    <row r="511" spans="1:13" x14ac:dyDescent="0.25">
      <c r="A511" s="19">
        <v>129</v>
      </c>
      <c r="B511" s="20">
        <v>41684</v>
      </c>
      <c r="C511" t="s">
        <v>5</v>
      </c>
      <c r="D511" s="2" t="s">
        <v>17</v>
      </c>
      <c r="E511" s="3" t="s">
        <v>92</v>
      </c>
      <c r="F511" s="30" t="s">
        <v>35</v>
      </c>
      <c r="G511" s="19"/>
      <c r="H511" t="s">
        <v>9</v>
      </c>
      <c r="I511" t="s">
        <v>35</v>
      </c>
      <c r="J511" t="s">
        <v>93</v>
      </c>
      <c r="K511" t="s">
        <v>94</v>
      </c>
      <c r="L511" s="36" t="s">
        <v>259</v>
      </c>
      <c r="M511" t="s">
        <v>446</v>
      </c>
    </row>
    <row r="512" spans="1:13" x14ac:dyDescent="0.25">
      <c r="A512" s="19">
        <v>99</v>
      </c>
      <c r="B512" s="20">
        <v>41684</v>
      </c>
      <c r="C512" t="s">
        <v>9</v>
      </c>
      <c r="D512" t="s">
        <v>35</v>
      </c>
      <c r="E512" s="2" t="s">
        <v>93</v>
      </c>
      <c r="F512" t="s">
        <v>94</v>
      </c>
      <c r="G512" s="39" t="s">
        <v>470</v>
      </c>
      <c r="H512" t="s">
        <v>9</v>
      </c>
      <c r="I512" t="s">
        <v>35</v>
      </c>
      <c r="J512" t="s">
        <v>93</v>
      </c>
      <c r="K512" t="s">
        <v>94</v>
      </c>
      <c r="L512" t="s">
        <v>288</v>
      </c>
      <c r="M512" t="s">
        <v>431</v>
      </c>
    </row>
    <row r="513" spans="1:13" x14ac:dyDescent="0.25">
      <c r="A513" s="19">
        <v>99</v>
      </c>
      <c r="B513" s="20">
        <v>41684</v>
      </c>
      <c r="C513" t="s">
        <v>9</v>
      </c>
      <c r="D513" t="s">
        <v>35</v>
      </c>
      <c r="E513" s="2" t="s">
        <v>93</v>
      </c>
      <c r="F513" t="s">
        <v>94</v>
      </c>
      <c r="G513" s="39" t="s">
        <v>470</v>
      </c>
      <c r="H513" t="s">
        <v>9</v>
      </c>
      <c r="I513" t="s">
        <v>35</v>
      </c>
      <c r="J513" t="s">
        <v>93</v>
      </c>
      <c r="K513" t="s">
        <v>94</v>
      </c>
      <c r="L513" t="s">
        <v>288</v>
      </c>
      <c r="M513" t="s">
        <v>432</v>
      </c>
    </row>
    <row r="514" spans="1:13" x14ac:dyDescent="0.25">
      <c r="A514" s="19">
        <v>99</v>
      </c>
      <c r="B514" s="20">
        <v>41684</v>
      </c>
      <c r="C514" t="s">
        <v>9</v>
      </c>
      <c r="D514" t="s">
        <v>35</v>
      </c>
      <c r="E514" s="2" t="s">
        <v>93</v>
      </c>
      <c r="F514" t="s">
        <v>94</v>
      </c>
      <c r="G514" s="39" t="s">
        <v>470</v>
      </c>
      <c r="H514" t="s">
        <v>9</v>
      </c>
      <c r="I514" t="s">
        <v>35</v>
      </c>
      <c r="J514" t="s">
        <v>93</v>
      </c>
      <c r="K514" t="s">
        <v>94</v>
      </c>
      <c r="L514" t="s">
        <v>288</v>
      </c>
      <c r="M514" t="s">
        <v>433</v>
      </c>
    </row>
    <row r="515" spans="1:13" x14ac:dyDescent="0.25">
      <c r="A515">
        <v>75</v>
      </c>
      <c r="B515" s="5">
        <v>41684</v>
      </c>
      <c r="C515" t="s">
        <v>5</v>
      </c>
      <c r="D515" t="s">
        <v>17</v>
      </c>
      <c r="E515" t="s">
        <v>103</v>
      </c>
      <c r="F515" t="s">
        <v>35</v>
      </c>
      <c r="G515" t="s">
        <v>104</v>
      </c>
      <c r="H515" s="30" t="s">
        <v>9</v>
      </c>
      <c r="I515" s="30" t="s">
        <v>35</v>
      </c>
      <c r="J515" s="30" t="s">
        <v>93</v>
      </c>
      <c r="K515" s="30" t="s">
        <v>94</v>
      </c>
      <c r="L515" s="19" t="s">
        <v>258</v>
      </c>
      <c r="M515" t="s">
        <v>475</v>
      </c>
    </row>
    <row r="516" spans="1:13" x14ac:dyDescent="0.25">
      <c r="A516">
        <v>150</v>
      </c>
      <c r="B516" s="5">
        <v>41684</v>
      </c>
      <c r="C516" t="s">
        <v>5</v>
      </c>
      <c r="D516" t="s">
        <v>17</v>
      </c>
      <c r="E516" t="s">
        <v>103</v>
      </c>
      <c r="F516" t="s">
        <v>35</v>
      </c>
      <c r="G516" t="s">
        <v>104</v>
      </c>
      <c r="H516" s="30" t="s">
        <v>9</v>
      </c>
      <c r="I516" s="30" t="s">
        <v>35</v>
      </c>
      <c r="J516" s="30" t="s">
        <v>93</v>
      </c>
      <c r="K516" s="30" t="s">
        <v>94</v>
      </c>
      <c r="L516" s="19" t="s">
        <v>258</v>
      </c>
      <c r="M516" t="s">
        <v>477</v>
      </c>
    </row>
    <row r="517" spans="1:13" x14ac:dyDescent="0.25">
      <c r="A517">
        <v>75</v>
      </c>
      <c r="B517" s="5">
        <v>41684</v>
      </c>
      <c r="C517" t="s">
        <v>5</v>
      </c>
      <c r="D517" t="s">
        <v>17</v>
      </c>
      <c r="E517" t="s">
        <v>103</v>
      </c>
      <c r="F517" t="s">
        <v>35</v>
      </c>
      <c r="G517" t="s">
        <v>104</v>
      </c>
      <c r="H517" s="30" t="s">
        <v>9</v>
      </c>
      <c r="I517" s="30" t="s">
        <v>35</v>
      </c>
      <c r="J517" s="30" t="s">
        <v>93</v>
      </c>
      <c r="K517" s="30" t="s">
        <v>94</v>
      </c>
      <c r="L517" s="19" t="s">
        <v>258</v>
      </c>
      <c r="M517" t="s">
        <v>479</v>
      </c>
    </row>
    <row r="518" spans="1:13" x14ac:dyDescent="0.25">
      <c r="A518" s="19">
        <v>75</v>
      </c>
      <c r="B518" s="20">
        <v>41684</v>
      </c>
      <c r="C518" t="s">
        <v>5</v>
      </c>
      <c r="D518" s="2" t="s">
        <v>17</v>
      </c>
      <c r="E518" s="3" t="s">
        <v>92</v>
      </c>
      <c r="F518" s="30" t="s">
        <v>35</v>
      </c>
      <c r="G518" s="19"/>
      <c r="H518" s="30" t="s">
        <v>9</v>
      </c>
      <c r="I518" s="30" t="s">
        <v>35</v>
      </c>
      <c r="J518" s="30" t="s">
        <v>93</v>
      </c>
      <c r="K518" s="30" t="s">
        <v>94</v>
      </c>
      <c r="L518" s="19" t="s">
        <v>258</v>
      </c>
      <c r="M518" t="s">
        <v>444</v>
      </c>
    </row>
    <row r="519" spans="1:13" x14ac:dyDescent="0.25">
      <c r="A519">
        <v>12</v>
      </c>
      <c r="B519" s="5">
        <v>41684</v>
      </c>
      <c r="C519" t="s">
        <v>5</v>
      </c>
      <c r="D519" t="s">
        <v>17</v>
      </c>
      <c r="E519" t="s">
        <v>103</v>
      </c>
      <c r="F519" t="s">
        <v>35</v>
      </c>
      <c r="G519" t="s">
        <v>104</v>
      </c>
      <c r="H519" t="s">
        <v>9</v>
      </c>
      <c r="I519" t="s">
        <v>35</v>
      </c>
      <c r="J519" t="s">
        <v>93</v>
      </c>
      <c r="K519" t="s">
        <v>99</v>
      </c>
      <c r="L519" s="1" t="s">
        <v>265</v>
      </c>
      <c r="M519" t="s">
        <v>481</v>
      </c>
    </row>
    <row r="520" spans="1:13" x14ac:dyDescent="0.25">
      <c r="A520">
        <v>10</v>
      </c>
      <c r="B520" s="5">
        <v>41684</v>
      </c>
      <c r="C520" t="s">
        <v>5</v>
      </c>
      <c r="D520" t="s">
        <v>17</v>
      </c>
      <c r="E520" t="s">
        <v>103</v>
      </c>
      <c r="F520" t="s">
        <v>35</v>
      </c>
      <c r="G520" t="s">
        <v>104</v>
      </c>
      <c r="H520" t="s">
        <v>9</v>
      </c>
      <c r="I520" t="s">
        <v>35</v>
      </c>
      <c r="J520" t="s">
        <v>93</v>
      </c>
      <c r="K520" t="s">
        <v>99</v>
      </c>
      <c r="L520" s="1" t="s">
        <v>264</v>
      </c>
      <c r="M520" t="s">
        <v>478</v>
      </c>
    </row>
    <row r="521" spans="1:13" x14ac:dyDescent="0.25">
      <c r="A521">
        <v>10</v>
      </c>
      <c r="B521" s="5">
        <v>41684</v>
      </c>
      <c r="C521" t="s">
        <v>5</v>
      </c>
      <c r="D521" t="s">
        <v>17</v>
      </c>
      <c r="E521" t="s">
        <v>103</v>
      </c>
      <c r="F521" t="s">
        <v>35</v>
      </c>
      <c r="G521" t="s">
        <v>104</v>
      </c>
      <c r="H521" t="s">
        <v>9</v>
      </c>
      <c r="I521" t="s">
        <v>35</v>
      </c>
      <c r="J521" t="s">
        <v>93</v>
      </c>
      <c r="K521" t="s">
        <v>99</v>
      </c>
      <c r="L521" s="1" t="s">
        <v>264</v>
      </c>
      <c r="M521" t="s">
        <v>481</v>
      </c>
    </row>
    <row r="522" spans="1:13" x14ac:dyDescent="0.25">
      <c r="A522" s="19">
        <v>10</v>
      </c>
      <c r="B522" s="20">
        <v>41684</v>
      </c>
      <c r="C522" t="s">
        <v>5</v>
      </c>
      <c r="D522" s="2" t="s">
        <v>17</v>
      </c>
      <c r="E522" s="3" t="s">
        <v>92</v>
      </c>
      <c r="F522" s="30" t="s">
        <v>35</v>
      </c>
      <c r="G522" s="19"/>
      <c r="H522" t="s">
        <v>9</v>
      </c>
      <c r="I522" t="s">
        <v>35</v>
      </c>
      <c r="J522" t="s">
        <v>93</v>
      </c>
      <c r="K522" t="s">
        <v>99</v>
      </c>
      <c r="L522" s="1" t="s">
        <v>264</v>
      </c>
      <c r="M522" t="s">
        <v>446</v>
      </c>
    </row>
    <row r="523" spans="1:13" x14ac:dyDescent="0.25">
      <c r="A523" s="19">
        <f>ROUND(1.09*(8.49+0.3+8.99+0.3+7.99+0.3+7.99+0.3+5.99+0.3+5.99+0.3+7.99+0.3+7.99+0.3+5.99+0.3+7.99+0.3+8.99+0.3+7.99+0.3+7.99+0.3+7.99+0.3+5.99+0.3+5.99+0.3+7.99+0.3+6.99+0.3+9.99+0.3+6.49+0.3),2)</f>
        <v>172</v>
      </c>
      <c r="B523" s="20">
        <v>41684</v>
      </c>
      <c r="C523" s="19" t="s">
        <v>21</v>
      </c>
      <c r="D523" s="19" t="s">
        <v>35</v>
      </c>
      <c r="E523" s="1" t="s">
        <v>105</v>
      </c>
      <c r="F523" s="19" t="s">
        <v>106</v>
      </c>
      <c r="G523" s="39" t="s">
        <v>439</v>
      </c>
      <c r="H523" s="30" t="s">
        <v>19</v>
      </c>
      <c r="I523" s="2" t="s">
        <v>33</v>
      </c>
      <c r="J523" s="2" t="s">
        <v>255</v>
      </c>
      <c r="K523" s="2" t="s">
        <v>35</v>
      </c>
      <c r="L523" s="19"/>
      <c r="M523" t="s">
        <v>440</v>
      </c>
    </row>
    <row r="524" spans="1:13" x14ac:dyDescent="0.25">
      <c r="A524" s="19">
        <f>9.16+12.87+6.87+5.98+2.99+12.87</f>
        <v>50.74</v>
      </c>
      <c r="B524" s="20">
        <v>41684</v>
      </c>
      <c r="C524" s="19" t="s">
        <v>21</v>
      </c>
      <c r="D524" s="19" t="s">
        <v>35</v>
      </c>
      <c r="E524" s="1" t="s">
        <v>105</v>
      </c>
      <c r="F524" s="19" t="s">
        <v>106</v>
      </c>
      <c r="G524" s="19" t="s">
        <v>424</v>
      </c>
      <c r="H524" s="30" t="s">
        <v>19</v>
      </c>
      <c r="I524" s="2" t="s">
        <v>33</v>
      </c>
      <c r="J524" s="2" t="s">
        <v>255</v>
      </c>
      <c r="K524" s="2" t="s">
        <v>35</v>
      </c>
      <c r="L524" s="19"/>
      <c r="M524" t="s">
        <v>438</v>
      </c>
    </row>
    <row r="525" spans="1:13" x14ac:dyDescent="0.25">
      <c r="A525" s="19">
        <v>166.49</v>
      </c>
      <c r="B525" s="20">
        <v>41684</v>
      </c>
      <c r="C525" s="19" t="s">
        <v>21</v>
      </c>
      <c r="D525" s="19" t="s">
        <v>35</v>
      </c>
      <c r="E525" s="1" t="s">
        <v>105</v>
      </c>
      <c r="F525" s="19" t="s">
        <v>106</v>
      </c>
      <c r="G525" s="19" t="s">
        <v>436</v>
      </c>
      <c r="H525" s="30" t="s">
        <v>19</v>
      </c>
      <c r="I525" s="2" t="s">
        <v>33</v>
      </c>
      <c r="J525" s="2" t="s">
        <v>255</v>
      </c>
      <c r="K525" s="2" t="s">
        <v>35</v>
      </c>
      <c r="L525" s="19"/>
      <c r="M525" t="s">
        <v>437</v>
      </c>
    </row>
    <row r="526" spans="1:13" x14ac:dyDescent="0.25">
      <c r="A526" s="19">
        <v>98.16</v>
      </c>
      <c r="B526" s="20">
        <v>41684</v>
      </c>
      <c r="C526" s="19" t="s">
        <v>21</v>
      </c>
      <c r="D526" s="19" t="s">
        <v>35</v>
      </c>
      <c r="E526" s="1" t="s">
        <v>105</v>
      </c>
      <c r="F526" s="19" t="s">
        <v>106</v>
      </c>
      <c r="G526" s="19" t="s">
        <v>436</v>
      </c>
      <c r="H526" s="30" t="s">
        <v>19</v>
      </c>
      <c r="I526" s="2" t="s">
        <v>33</v>
      </c>
      <c r="J526" s="2" t="s">
        <v>255</v>
      </c>
      <c r="K526" s="2" t="s">
        <v>35</v>
      </c>
      <c r="L526" s="19"/>
      <c r="M526" t="s">
        <v>437</v>
      </c>
    </row>
    <row r="527" spans="1:13" x14ac:dyDescent="0.25">
      <c r="A527" s="19">
        <f>ROUND(1.09*(19.92+19.92+9.96+4.98+9.96+4.98),2)+0.01</f>
        <v>76</v>
      </c>
      <c r="B527" s="20">
        <v>41684</v>
      </c>
      <c r="C527" s="19" t="s">
        <v>21</v>
      </c>
      <c r="D527" s="19" t="s">
        <v>35</v>
      </c>
      <c r="E527" s="1" t="s">
        <v>105</v>
      </c>
      <c r="F527" s="19" t="s">
        <v>106</v>
      </c>
      <c r="G527" s="39" t="s">
        <v>441</v>
      </c>
      <c r="H527" s="30" t="s">
        <v>19</v>
      </c>
      <c r="I527" s="2" t="s">
        <v>33</v>
      </c>
      <c r="J527" s="2" t="s">
        <v>255</v>
      </c>
      <c r="K527" s="2" t="s">
        <v>35</v>
      </c>
      <c r="L527" s="19"/>
      <c r="M527" t="s">
        <v>440</v>
      </c>
    </row>
    <row r="528" spans="1:13" x14ac:dyDescent="0.25">
      <c r="A528">
        <v>12</v>
      </c>
      <c r="B528" s="5">
        <v>41685</v>
      </c>
      <c r="C528" t="s">
        <v>5</v>
      </c>
      <c r="D528" t="s">
        <v>17</v>
      </c>
      <c r="E528" t="s">
        <v>103</v>
      </c>
      <c r="F528" t="s">
        <v>35</v>
      </c>
      <c r="G528" t="s">
        <v>104</v>
      </c>
      <c r="H528" s="30" t="s">
        <v>5</v>
      </c>
      <c r="I528" s="2" t="s">
        <v>6</v>
      </c>
      <c r="J528" s="2" t="s">
        <v>102</v>
      </c>
      <c r="K528" s="30" t="s">
        <v>35</v>
      </c>
      <c r="M528" t="s">
        <v>489</v>
      </c>
    </row>
    <row r="529" spans="1:13" x14ac:dyDescent="0.25">
      <c r="A529" s="19">
        <v>188.5</v>
      </c>
      <c r="B529" s="20">
        <v>41685</v>
      </c>
      <c r="C529" t="s">
        <v>5</v>
      </c>
      <c r="D529" s="2" t="s">
        <v>17</v>
      </c>
      <c r="E529" s="3" t="s">
        <v>92</v>
      </c>
      <c r="F529" s="30" t="s">
        <v>35</v>
      </c>
      <c r="H529" s="30" t="s">
        <v>5</v>
      </c>
      <c r="I529" s="2" t="s">
        <v>6</v>
      </c>
      <c r="J529" s="2" t="s">
        <v>102</v>
      </c>
      <c r="K529" s="30" t="s">
        <v>35</v>
      </c>
      <c r="L529" s="19"/>
      <c r="M529" t="s">
        <v>449</v>
      </c>
    </row>
    <row r="530" spans="1:13" x14ac:dyDescent="0.25">
      <c r="A530" s="19">
        <v>10</v>
      </c>
      <c r="B530" s="20">
        <v>41685</v>
      </c>
      <c r="C530" t="s">
        <v>9</v>
      </c>
      <c r="D530" t="s">
        <v>35</v>
      </c>
      <c r="E530" t="s">
        <v>93</v>
      </c>
      <c r="F530" t="s">
        <v>99</v>
      </c>
      <c r="G530" s="1" t="s">
        <v>264</v>
      </c>
      <c r="H530" s="30" t="s">
        <v>5</v>
      </c>
      <c r="I530" s="2" t="s">
        <v>6</v>
      </c>
      <c r="J530" s="2" t="s">
        <v>102</v>
      </c>
      <c r="K530" s="30" t="s">
        <v>35</v>
      </c>
      <c r="L530" s="19"/>
      <c r="M530" t="s">
        <v>448</v>
      </c>
    </row>
    <row r="531" spans="1:13" x14ac:dyDescent="0.25">
      <c r="A531" s="2">
        <v>900</v>
      </c>
      <c r="B531" s="16">
        <v>41685</v>
      </c>
      <c r="C531" t="s">
        <v>5</v>
      </c>
      <c r="D531" t="s">
        <v>17</v>
      </c>
      <c r="E531" t="s">
        <v>32</v>
      </c>
      <c r="F531" t="s">
        <v>35</v>
      </c>
      <c r="H531" t="s">
        <v>5</v>
      </c>
      <c r="I531" t="s">
        <v>17</v>
      </c>
      <c r="J531" t="s">
        <v>103</v>
      </c>
      <c r="K531" t="s">
        <v>35</v>
      </c>
      <c r="L531" t="s">
        <v>104</v>
      </c>
      <c r="M531" t="s">
        <v>91</v>
      </c>
    </row>
    <row r="532" spans="1:13" x14ac:dyDescent="0.25">
      <c r="A532">
        <v>150</v>
      </c>
      <c r="B532" s="5">
        <v>41685</v>
      </c>
      <c r="C532" t="s">
        <v>21</v>
      </c>
      <c r="D532" t="s">
        <v>35</v>
      </c>
      <c r="E532" t="s">
        <v>105</v>
      </c>
      <c r="F532" t="s">
        <v>62</v>
      </c>
      <c r="H532" t="s">
        <v>5</v>
      </c>
      <c r="I532" t="s">
        <v>17</v>
      </c>
      <c r="J532" t="s">
        <v>103</v>
      </c>
      <c r="K532" t="s">
        <v>35</v>
      </c>
      <c r="L532" t="s">
        <v>104</v>
      </c>
      <c r="M532" t="s">
        <v>276</v>
      </c>
    </row>
    <row r="533" spans="1:13" x14ac:dyDescent="0.25">
      <c r="A533">
        <v>6</v>
      </c>
      <c r="B533" s="5">
        <v>41685</v>
      </c>
      <c r="C533" t="s">
        <v>9</v>
      </c>
      <c r="D533" t="s">
        <v>35</v>
      </c>
      <c r="E533" t="s">
        <v>93</v>
      </c>
      <c r="F533" t="s">
        <v>96</v>
      </c>
      <c r="G533" t="s">
        <v>98</v>
      </c>
      <c r="H533" t="s">
        <v>5</v>
      </c>
      <c r="I533" t="s">
        <v>17</v>
      </c>
      <c r="J533" t="s">
        <v>103</v>
      </c>
      <c r="K533" t="s">
        <v>35</v>
      </c>
      <c r="L533" t="s">
        <v>104</v>
      </c>
      <c r="M533" t="s">
        <v>275</v>
      </c>
    </row>
    <row r="534" spans="1:13" x14ac:dyDescent="0.25">
      <c r="A534" s="2">
        <v>1689.5</v>
      </c>
      <c r="B534" s="18">
        <v>41685</v>
      </c>
      <c r="C534" s="2" t="s">
        <v>21</v>
      </c>
      <c r="D534" s="2" t="s">
        <v>35</v>
      </c>
      <c r="E534" s="2" t="s">
        <v>105</v>
      </c>
      <c r="F534" s="2" t="s">
        <v>106</v>
      </c>
      <c r="G534" s="3" t="s">
        <v>240</v>
      </c>
      <c r="H534" t="s">
        <v>5</v>
      </c>
      <c r="I534" t="s">
        <v>17</v>
      </c>
      <c r="J534" t="s">
        <v>32</v>
      </c>
      <c r="K534" t="s">
        <v>35</v>
      </c>
      <c r="M534" t="s">
        <v>208</v>
      </c>
    </row>
    <row r="535" spans="1:13" x14ac:dyDescent="0.25">
      <c r="A535" s="2">
        <v>932</v>
      </c>
      <c r="B535" s="16">
        <v>41685</v>
      </c>
      <c r="C535" t="s">
        <v>5</v>
      </c>
      <c r="D535" t="s">
        <v>17</v>
      </c>
      <c r="E535" t="s">
        <v>32</v>
      </c>
      <c r="F535" t="s">
        <v>35</v>
      </c>
      <c r="H535" t="s">
        <v>5</v>
      </c>
      <c r="I535" s="17" t="s">
        <v>17</v>
      </c>
      <c r="J535" t="s">
        <v>92</v>
      </c>
      <c r="K535" t="s">
        <v>35</v>
      </c>
      <c r="M535" t="s">
        <v>191</v>
      </c>
    </row>
    <row r="536" spans="1:13" x14ac:dyDescent="0.25">
      <c r="A536" s="2">
        <v>589</v>
      </c>
      <c r="B536" s="16">
        <v>41685</v>
      </c>
      <c r="C536" t="s">
        <v>5</v>
      </c>
      <c r="D536" t="s">
        <v>17</v>
      </c>
      <c r="E536" t="s">
        <v>32</v>
      </c>
      <c r="F536" t="s">
        <v>35</v>
      </c>
      <c r="H536" t="s">
        <v>5</v>
      </c>
      <c r="I536" s="17" t="s">
        <v>17</v>
      </c>
      <c r="J536" t="s">
        <v>92</v>
      </c>
      <c r="K536" t="s">
        <v>35</v>
      </c>
      <c r="M536" t="s">
        <v>192</v>
      </c>
    </row>
    <row r="537" spans="1:13" x14ac:dyDescent="0.25">
      <c r="A537">
        <v>129</v>
      </c>
      <c r="B537" s="5">
        <v>41685</v>
      </c>
      <c r="C537" t="s">
        <v>5</v>
      </c>
      <c r="D537" t="s">
        <v>17</v>
      </c>
      <c r="E537" t="s">
        <v>103</v>
      </c>
      <c r="F537" t="s">
        <v>35</v>
      </c>
      <c r="G537" t="s">
        <v>104</v>
      </c>
      <c r="H537" t="s">
        <v>9</v>
      </c>
      <c r="I537" t="s">
        <v>35</v>
      </c>
      <c r="J537" t="s">
        <v>93</v>
      </c>
      <c r="K537" t="s">
        <v>94</v>
      </c>
      <c r="L537" s="36" t="s">
        <v>259</v>
      </c>
      <c r="M537" t="s">
        <v>485</v>
      </c>
    </row>
    <row r="538" spans="1:13" x14ac:dyDescent="0.25">
      <c r="A538" s="19">
        <v>129</v>
      </c>
      <c r="B538" s="20">
        <v>41685</v>
      </c>
      <c r="C538" t="s">
        <v>5</v>
      </c>
      <c r="D538" s="2" t="s">
        <v>17</v>
      </c>
      <c r="E538" s="3" t="s">
        <v>92</v>
      </c>
      <c r="F538" s="30" t="s">
        <v>35</v>
      </c>
      <c r="H538" t="s">
        <v>9</v>
      </c>
      <c r="I538" t="s">
        <v>35</v>
      </c>
      <c r="J538" t="s">
        <v>93</v>
      </c>
      <c r="K538" t="s">
        <v>94</v>
      </c>
      <c r="L538" s="36" t="s">
        <v>259</v>
      </c>
      <c r="M538" t="s">
        <v>451</v>
      </c>
    </row>
    <row r="539" spans="1:13" x14ac:dyDescent="0.25">
      <c r="A539">
        <v>150</v>
      </c>
      <c r="B539" s="5">
        <v>41685</v>
      </c>
      <c r="C539" t="s">
        <v>5</v>
      </c>
      <c r="D539" t="s">
        <v>17</v>
      </c>
      <c r="E539" t="s">
        <v>103</v>
      </c>
      <c r="F539" t="s">
        <v>35</v>
      </c>
      <c r="G539" t="s">
        <v>104</v>
      </c>
      <c r="H539" s="30" t="s">
        <v>9</v>
      </c>
      <c r="I539" s="30" t="s">
        <v>35</v>
      </c>
      <c r="J539" s="30" t="s">
        <v>93</v>
      </c>
      <c r="K539" s="30" t="s">
        <v>94</v>
      </c>
      <c r="L539" s="19" t="s">
        <v>258</v>
      </c>
      <c r="M539" t="s">
        <v>483</v>
      </c>
    </row>
    <row r="540" spans="1:13" x14ac:dyDescent="0.25">
      <c r="A540" s="19">
        <v>75</v>
      </c>
      <c r="B540" s="20">
        <v>41685</v>
      </c>
      <c r="C540" t="s">
        <v>5</v>
      </c>
      <c r="D540" s="2" t="s">
        <v>17</v>
      </c>
      <c r="E540" s="3" t="s">
        <v>92</v>
      </c>
      <c r="F540" s="30" t="s">
        <v>35</v>
      </c>
      <c r="H540" s="30" t="s">
        <v>9</v>
      </c>
      <c r="I540" s="30" t="s">
        <v>35</v>
      </c>
      <c r="J540" s="30" t="s">
        <v>93</v>
      </c>
      <c r="K540" s="30" t="s">
        <v>94</v>
      </c>
      <c r="L540" s="19" t="s">
        <v>258</v>
      </c>
      <c r="M540" t="s">
        <v>450</v>
      </c>
    </row>
    <row r="541" spans="1:13" x14ac:dyDescent="0.25">
      <c r="A541">
        <v>12</v>
      </c>
      <c r="B541" s="5">
        <v>41685</v>
      </c>
      <c r="C541" t="s">
        <v>5</v>
      </c>
      <c r="D541" t="s">
        <v>17</v>
      </c>
      <c r="E541" t="s">
        <v>103</v>
      </c>
      <c r="F541" t="s">
        <v>35</v>
      </c>
      <c r="G541" t="s">
        <v>104</v>
      </c>
      <c r="H541" t="s">
        <v>9</v>
      </c>
      <c r="I541" t="s">
        <v>35</v>
      </c>
      <c r="J541" t="s">
        <v>93</v>
      </c>
      <c r="K541" t="s">
        <v>99</v>
      </c>
      <c r="L541" s="1" t="s">
        <v>265</v>
      </c>
      <c r="M541" t="s">
        <v>486</v>
      </c>
    </row>
    <row r="542" spans="1:13" x14ac:dyDescent="0.25">
      <c r="A542">
        <v>12</v>
      </c>
      <c r="B542" s="5">
        <v>41685</v>
      </c>
      <c r="C542" t="s">
        <v>5</v>
      </c>
      <c r="D542" t="s">
        <v>17</v>
      </c>
      <c r="E542" t="s">
        <v>103</v>
      </c>
      <c r="F542" t="s">
        <v>35</v>
      </c>
      <c r="G542" t="s">
        <v>104</v>
      </c>
      <c r="H542" t="s">
        <v>9</v>
      </c>
      <c r="I542" t="s">
        <v>35</v>
      </c>
      <c r="J542" t="s">
        <v>93</v>
      </c>
      <c r="K542" t="s">
        <v>99</v>
      </c>
      <c r="L542" s="1" t="s">
        <v>265</v>
      </c>
      <c r="M542" t="s">
        <v>487</v>
      </c>
    </row>
    <row r="543" spans="1:13" x14ac:dyDescent="0.25">
      <c r="A543">
        <v>12</v>
      </c>
      <c r="B543" s="5">
        <v>41685</v>
      </c>
      <c r="C543" t="s">
        <v>5</v>
      </c>
      <c r="D543" t="s">
        <v>17</v>
      </c>
      <c r="E543" t="s">
        <v>103</v>
      </c>
      <c r="F543" t="s">
        <v>35</v>
      </c>
      <c r="G543" t="s">
        <v>104</v>
      </c>
      <c r="H543" t="s">
        <v>9</v>
      </c>
      <c r="I543" t="s">
        <v>35</v>
      </c>
      <c r="J543" t="s">
        <v>93</v>
      </c>
      <c r="K543" t="s">
        <v>99</v>
      </c>
      <c r="L543" s="1" t="s">
        <v>265</v>
      </c>
      <c r="M543" t="s">
        <v>488</v>
      </c>
    </row>
    <row r="544" spans="1:13" x14ac:dyDescent="0.25">
      <c r="A544" s="19">
        <v>12</v>
      </c>
      <c r="B544" s="20">
        <v>41685</v>
      </c>
      <c r="C544" t="s">
        <v>5</v>
      </c>
      <c r="D544" s="2" t="s">
        <v>17</v>
      </c>
      <c r="E544" s="3" t="s">
        <v>92</v>
      </c>
      <c r="F544" s="30" t="s">
        <v>35</v>
      </c>
      <c r="H544" t="s">
        <v>9</v>
      </c>
      <c r="I544" t="s">
        <v>35</v>
      </c>
      <c r="J544" t="s">
        <v>93</v>
      </c>
      <c r="K544" t="s">
        <v>99</v>
      </c>
      <c r="L544" s="1" t="s">
        <v>265</v>
      </c>
      <c r="M544" t="s">
        <v>450</v>
      </c>
    </row>
    <row r="545" spans="1:13" x14ac:dyDescent="0.25">
      <c r="A545">
        <v>10</v>
      </c>
      <c r="B545" s="5">
        <v>41685</v>
      </c>
      <c r="C545" t="s">
        <v>5</v>
      </c>
      <c r="D545" t="s">
        <v>17</v>
      </c>
      <c r="E545" t="s">
        <v>103</v>
      </c>
      <c r="F545" t="s">
        <v>35</v>
      </c>
      <c r="G545" t="s">
        <v>104</v>
      </c>
      <c r="H545" t="s">
        <v>9</v>
      </c>
      <c r="I545" t="s">
        <v>35</v>
      </c>
      <c r="J545" t="s">
        <v>93</v>
      </c>
      <c r="K545" t="s">
        <v>99</v>
      </c>
      <c r="L545" s="1" t="s">
        <v>264</v>
      </c>
      <c r="M545" t="s">
        <v>484</v>
      </c>
    </row>
    <row r="546" spans="1:13" x14ac:dyDescent="0.25">
      <c r="A546">
        <v>-10</v>
      </c>
      <c r="B546" s="5">
        <v>41685</v>
      </c>
      <c r="C546" t="s">
        <v>5</v>
      </c>
      <c r="D546" t="s">
        <v>17</v>
      </c>
      <c r="E546" t="s">
        <v>103</v>
      </c>
      <c r="F546" t="s">
        <v>35</v>
      </c>
      <c r="G546" t="s">
        <v>104</v>
      </c>
      <c r="H546" t="s">
        <v>9</v>
      </c>
      <c r="I546" t="s">
        <v>35</v>
      </c>
      <c r="J546" t="s">
        <v>93</v>
      </c>
      <c r="K546" t="s">
        <v>99</v>
      </c>
      <c r="L546" s="1" t="s">
        <v>264</v>
      </c>
      <c r="M546" t="s">
        <v>486</v>
      </c>
    </row>
    <row r="547" spans="1:13" x14ac:dyDescent="0.25">
      <c r="A547">
        <v>-6</v>
      </c>
      <c r="B547" s="5">
        <v>41686</v>
      </c>
      <c r="C547" t="s">
        <v>5</v>
      </c>
      <c r="D547" t="s">
        <v>17</v>
      </c>
      <c r="E547" t="s">
        <v>103</v>
      </c>
      <c r="F547" t="s">
        <v>35</v>
      </c>
      <c r="G547" t="s">
        <v>104</v>
      </c>
      <c r="H547" s="2" t="s">
        <v>5</v>
      </c>
      <c r="I547" s="2" t="s">
        <v>6</v>
      </c>
      <c r="J547" s="2" t="s">
        <v>257</v>
      </c>
      <c r="K547" s="2" t="s">
        <v>35</v>
      </c>
      <c r="M547" t="s">
        <v>493</v>
      </c>
    </row>
    <row r="548" spans="1:13" x14ac:dyDescent="0.25">
      <c r="A548" s="19">
        <v>6</v>
      </c>
      <c r="B548" s="20">
        <v>41686</v>
      </c>
      <c r="C548" t="s">
        <v>5</v>
      </c>
      <c r="D548" s="2" t="s">
        <v>17</v>
      </c>
      <c r="E548" s="3" t="s">
        <v>92</v>
      </c>
      <c r="F548" s="30" t="s">
        <v>35</v>
      </c>
      <c r="G548" s="19"/>
      <c r="H548" s="30" t="s">
        <v>5</v>
      </c>
      <c r="I548" s="30" t="s">
        <v>6</v>
      </c>
      <c r="J548" s="30" t="s">
        <v>257</v>
      </c>
      <c r="K548" s="30" t="s">
        <v>35</v>
      </c>
      <c r="L548" s="30"/>
      <c r="M548" t="s">
        <v>456</v>
      </c>
    </row>
    <row r="549" spans="1:13" x14ac:dyDescent="0.25">
      <c r="A549">
        <v>40</v>
      </c>
      <c r="B549" s="5">
        <v>41686</v>
      </c>
      <c r="C549" t="s">
        <v>21</v>
      </c>
      <c r="D549" t="s">
        <v>35</v>
      </c>
      <c r="E549" t="s">
        <v>105</v>
      </c>
      <c r="F549" t="s">
        <v>62</v>
      </c>
      <c r="H549" t="s">
        <v>5</v>
      </c>
      <c r="I549" t="s">
        <v>17</v>
      </c>
      <c r="J549" t="s">
        <v>103</v>
      </c>
      <c r="K549" t="s">
        <v>35</v>
      </c>
      <c r="L549" t="s">
        <v>104</v>
      </c>
      <c r="M549" t="s">
        <v>277</v>
      </c>
    </row>
    <row r="550" spans="1:13" x14ac:dyDescent="0.25">
      <c r="A550">
        <v>240</v>
      </c>
      <c r="B550" s="5">
        <v>41686</v>
      </c>
      <c r="C550" t="s">
        <v>21</v>
      </c>
      <c r="D550" t="s">
        <v>35</v>
      </c>
      <c r="E550" t="s">
        <v>105</v>
      </c>
      <c r="F550" t="s">
        <v>62</v>
      </c>
      <c r="H550" t="s">
        <v>5</v>
      </c>
      <c r="I550" t="s">
        <v>17</v>
      </c>
      <c r="J550" t="s">
        <v>103</v>
      </c>
      <c r="K550" t="s">
        <v>35</v>
      </c>
      <c r="L550" t="s">
        <v>104</v>
      </c>
      <c r="M550" t="s">
        <v>278</v>
      </c>
    </row>
    <row r="551" spans="1:13" x14ac:dyDescent="0.25">
      <c r="A551" s="2">
        <v>820.18</v>
      </c>
      <c r="B551" s="18">
        <v>41686</v>
      </c>
      <c r="C551" s="2" t="s">
        <v>21</v>
      </c>
      <c r="D551" s="2" t="s">
        <v>35</v>
      </c>
      <c r="E551" s="2" t="s">
        <v>105</v>
      </c>
      <c r="F551" s="2" t="s">
        <v>106</v>
      </c>
      <c r="G551" s="3" t="s">
        <v>241</v>
      </c>
      <c r="H551" t="s">
        <v>5</v>
      </c>
      <c r="I551" t="s">
        <v>17</v>
      </c>
      <c r="J551" t="s">
        <v>32</v>
      </c>
      <c r="K551" t="s">
        <v>35</v>
      </c>
      <c r="M551" t="s">
        <v>209</v>
      </c>
    </row>
    <row r="552" spans="1:13" x14ac:dyDescent="0.25">
      <c r="A552">
        <v>10</v>
      </c>
      <c r="B552" s="5">
        <v>41686</v>
      </c>
      <c r="C552" t="s">
        <v>5</v>
      </c>
      <c r="D552" t="s">
        <v>17</v>
      </c>
      <c r="E552" t="s">
        <v>103</v>
      </c>
      <c r="F552" t="s">
        <v>35</v>
      </c>
      <c r="G552" t="s">
        <v>104</v>
      </c>
      <c r="H552" t="s">
        <v>9</v>
      </c>
      <c r="I552" t="s">
        <v>35</v>
      </c>
      <c r="J552" s="1" t="s">
        <v>107</v>
      </c>
      <c r="K552" t="s">
        <v>108</v>
      </c>
      <c r="M552" t="s">
        <v>491</v>
      </c>
    </row>
    <row r="553" spans="1:13" x14ac:dyDescent="0.25">
      <c r="A553" s="19">
        <v>99</v>
      </c>
      <c r="B553" s="20">
        <v>41686</v>
      </c>
      <c r="C553" t="s">
        <v>9</v>
      </c>
      <c r="D553" t="s">
        <v>35</v>
      </c>
      <c r="E553" s="2" t="s">
        <v>93</v>
      </c>
      <c r="F553" t="s">
        <v>94</v>
      </c>
      <c r="G553" s="39" t="s">
        <v>470</v>
      </c>
      <c r="H553" t="s">
        <v>9</v>
      </c>
      <c r="I553" t="s">
        <v>35</v>
      </c>
      <c r="J553" t="s">
        <v>93</v>
      </c>
      <c r="K553" t="s">
        <v>94</v>
      </c>
      <c r="L553" t="s">
        <v>288</v>
      </c>
      <c r="M553" t="s">
        <v>452</v>
      </c>
    </row>
    <row r="554" spans="1:13" x14ac:dyDescent="0.25">
      <c r="A554" s="19">
        <v>130</v>
      </c>
      <c r="B554" s="20">
        <v>41686</v>
      </c>
      <c r="C554" t="s">
        <v>5</v>
      </c>
      <c r="D554" s="2" t="s">
        <v>17</v>
      </c>
      <c r="E554" s="3" t="s">
        <v>92</v>
      </c>
      <c r="F554" s="30" t="s">
        <v>35</v>
      </c>
      <c r="G554" s="19"/>
      <c r="H554" s="30" t="s">
        <v>9</v>
      </c>
      <c r="I554" s="30" t="s">
        <v>35</v>
      </c>
      <c r="J554" s="30" t="s">
        <v>93</v>
      </c>
      <c r="K554" s="30" t="s">
        <v>94</v>
      </c>
      <c r="L554" t="s">
        <v>397</v>
      </c>
      <c r="M554" t="s">
        <v>453</v>
      </c>
    </row>
    <row r="555" spans="1:13" x14ac:dyDescent="0.25">
      <c r="A555" s="19">
        <v>65</v>
      </c>
      <c r="B555" s="20">
        <v>41686</v>
      </c>
      <c r="C555" t="s">
        <v>5</v>
      </c>
      <c r="D555" s="2" t="s">
        <v>17</v>
      </c>
      <c r="E555" s="3" t="s">
        <v>92</v>
      </c>
      <c r="F555" s="30" t="s">
        <v>35</v>
      </c>
      <c r="G555" s="19"/>
      <c r="H555" s="30" t="s">
        <v>9</v>
      </c>
      <c r="I555" s="30" t="s">
        <v>35</v>
      </c>
      <c r="J555" s="30" t="s">
        <v>93</v>
      </c>
      <c r="K555" s="30" t="s">
        <v>94</v>
      </c>
      <c r="L555" t="s">
        <v>397</v>
      </c>
      <c r="M555" t="s">
        <v>454</v>
      </c>
    </row>
    <row r="556" spans="1:13" x14ac:dyDescent="0.25">
      <c r="A556">
        <v>30</v>
      </c>
      <c r="B556" s="5">
        <v>41686</v>
      </c>
      <c r="C556" t="s">
        <v>5</v>
      </c>
      <c r="D556" t="s">
        <v>17</v>
      </c>
      <c r="E556" t="s">
        <v>103</v>
      </c>
      <c r="F556" t="s">
        <v>35</v>
      </c>
      <c r="G556" t="s">
        <v>104</v>
      </c>
      <c r="H556" s="30" t="s">
        <v>9</v>
      </c>
      <c r="I556" s="30" t="s">
        <v>35</v>
      </c>
      <c r="J556" s="30" t="s">
        <v>93</v>
      </c>
      <c r="K556" s="30" t="s">
        <v>94</v>
      </c>
      <c r="L556" s="30" t="s">
        <v>260</v>
      </c>
      <c r="M556" t="s">
        <v>490</v>
      </c>
    </row>
    <row r="557" spans="1:13" x14ac:dyDescent="0.25">
      <c r="A557">
        <v>30</v>
      </c>
      <c r="B557" s="5">
        <v>41686</v>
      </c>
      <c r="C557" t="s">
        <v>5</v>
      </c>
      <c r="D557" t="s">
        <v>17</v>
      </c>
      <c r="E557" t="s">
        <v>103</v>
      </c>
      <c r="F557" t="s">
        <v>35</v>
      </c>
      <c r="G557" t="s">
        <v>104</v>
      </c>
      <c r="H557" s="30" t="s">
        <v>9</v>
      </c>
      <c r="I557" s="30" t="s">
        <v>35</v>
      </c>
      <c r="J557" s="30" t="s">
        <v>93</v>
      </c>
      <c r="K557" s="30" t="s">
        <v>94</v>
      </c>
      <c r="L557" s="30" t="s">
        <v>260</v>
      </c>
      <c r="M557" t="s">
        <v>492</v>
      </c>
    </row>
    <row r="558" spans="1:13" x14ac:dyDescent="0.25">
      <c r="A558">
        <v>30</v>
      </c>
      <c r="B558" s="5">
        <v>41686</v>
      </c>
      <c r="C558" t="s">
        <v>5</v>
      </c>
      <c r="D558" t="s">
        <v>17</v>
      </c>
      <c r="E558" t="s">
        <v>103</v>
      </c>
      <c r="F558" t="s">
        <v>35</v>
      </c>
      <c r="G558" t="s">
        <v>104</v>
      </c>
      <c r="H558" s="30" t="s">
        <v>9</v>
      </c>
      <c r="I558" s="30" t="s">
        <v>35</v>
      </c>
      <c r="J558" s="30" t="s">
        <v>93</v>
      </c>
      <c r="K558" s="30" t="s">
        <v>94</v>
      </c>
      <c r="L558" s="30" t="s">
        <v>260</v>
      </c>
      <c r="M558" t="s">
        <v>493</v>
      </c>
    </row>
    <row r="559" spans="1:13" x14ac:dyDescent="0.25">
      <c r="A559">
        <v>30</v>
      </c>
      <c r="B559" s="5">
        <v>41686</v>
      </c>
      <c r="C559" t="s">
        <v>5</v>
      </c>
      <c r="D559" t="s">
        <v>17</v>
      </c>
      <c r="E559" t="s">
        <v>103</v>
      </c>
      <c r="F559" t="s">
        <v>35</v>
      </c>
      <c r="G559" t="s">
        <v>104</v>
      </c>
      <c r="H559" s="30" t="s">
        <v>9</v>
      </c>
      <c r="I559" s="30" t="s">
        <v>35</v>
      </c>
      <c r="J559" s="30" t="s">
        <v>93</v>
      </c>
      <c r="K559" s="30" t="s">
        <v>94</v>
      </c>
      <c r="L559" s="30" t="s">
        <v>260</v>
      </c>
      <c r="M559" t="s">
        <v>494</v>
      </c>
    </row>
    <row r="560" spans="1:13" x14ac:dyDescent="0.25">
      <c r="A560">
        <v>60</v>
      </c>
      <c r="B560" s="5">
        <v>41686</v>
      </c>
      <c r="C560" t="s">
        <v>5</v>
      </c>
      <c r="D560" t="s">
        <v>17</v>
      </c>
      <c r="E560" t="s">
        <v>103</v>
      </c>
      <c r="F560" t="s">
        <v>35</v>
      </c>
      <c r="G560" t="s">
        <v>104</v>
      </c>
      <c r="H560" s="30" t="s">
        <v>9</v>
      </c>
      <c r="I560" s="30" t="s">
        <v>35</v>
      </c>
      <c r="J560" s="30" t="s">
        <v>93</v>
      </c>
      <c r="K560" s="30" t="s">
        <v>94</v>
      </c>
      <c r="L560" s="30" t="s">
        <v>260</v>
      </c>
      <c r="M560" t="s">
        <v>495</v>
      </c>
    </row>
    <row r="561" spans="1:13" x14ac:dyDescent="0.25">
      <c r="A561">
        <v>30</v>
      </c>
      <c r="B561" s="5">
        <v>41686</v>
      </c>
      <c r="C561" t="s">
        <v>5</v>
      </c>
      <c r="D561" t="s">
        <v>17</v>
      </c>
      <c r="E561" t="s">
        <v>103</v>
      </c>
      <c r="F561" t="s">
        <v>35</v>
      </c>
      <c r="G561" t="s">
        <v>104</v>
      </c>
      <c r="H561" s="30" t="s">
        <v>9</v>
      </c>
      <c r="I561" s="30" t="s">
        <v>35</v>
      </c>
      <c r="J561" s="30" t="s">
        <v>93</v>
      </c>
      <c r="K561" s="30" t="s">
        <v>94</v>
      </c>
      <c r="L561" s="30" t="s">
        <v>260</v>
      </c>
      <c r="M561" t="s">
        <v>496</v>
      </c>
    </row>
    <row r="562" spans="1:13" x14ac:dyDescent="0.25">
      <c r="A562">
        <v>30</v>
      </c>
      <c r="B562" s="5">
        <v>41686</v>
      </c>
      <c r="C562" t="s">
        <v>5</v>
      </c>
      <c r="D562" t="s">
        <v>17</v>
      </c>
      <c r="E562" t="s">
        <v>103</v>
      </c>
      <c r="F562" t="s">
        <v>35</v>
      </c>
      <c r="G562" t="s">
        <v>104</v>
      </c>
      <c r="H562" s="30" t="s">
        <v>9</v>
      </c>
      <c r="I562" s="30" t="s">
        <v>35</v>
      </c>
      <c r="J562" s="30" t="s">
        <v>93</v>
      </c>
      <c r="K562" s="30" t="s">
        <v>94</v>
      </c>
      <c r="L562" s="30" t="s">
        <v>260</v>
      </c>
      <c r="M562" t="s">
        <v>498</v>
      </c>
    </row>
    <row r="563" spans="1:13" x14ac:dyDescent="0.25">
      <c r="A563" s="19">
        <v>30</v>
      </c>
      <c r="B563" s="20">
        <v>41686</v>
      </c>
      <c r="C563" t="s">
        <v>5</v>
      </c>
      <c r="D563" s="2" t="s">
        <v>17</v>
      </c>
      <c r="E563" s="3" t="s">
        <v>92</v>
      </c>
      <c r="F563" s="30" t="s">
        <v>35</v>
      </c>
      <c r="G563" s="19"/>
      <c r="H563" s="30" t="s">
        <v>9</v>
      </c>
      <c r="I563" s="30" t="s">
        <v>35</v>
      </c>
      <c r="J563" s="30" t="s">
        <v>93</v>
      </c>
      <c r="K563" s="30" t="s">
        <v>94</v>
      </c>
      <c r="L563" s="30" t="s">
        <v>260</v>
      </c>
      <c r="M563" t="s">
        <v>454</v>
      </c>
    </row>
    <row r="564" spans="1:13" x14ac:dyDescent="0.25">
      <c r="A564" s="19">
        <v>30</v>
      </c>
      <c r="B564" s="20">
        <v>41686</v>
      </c>
      <c r="C564" t="s">
        <v>5</v>
      </c>
      <c r="D564" s="2" t="s">
        <v>17</v>
      </c>
      <c r="E564" s="3" t="s">
        <v>92</v>
      </c>
      <c r="F564" s="30" t="s">
        <v>35</v>
      </c>
      <c r="G564" s="19"/>
      <c r="H564" s="30" t="s">
        <v>9</v>
      </c>
      <c r="I564" s="30" t="s">
        <v>35</v>
      </c>
      <c r="J564" s="30" t="s">
        <v>93</v>
      </c>
      <c r="K564" s="30" t="s">
        <v>94</v>
      </c>
      <c r="L564" s="30" t="s">
        <v>260</v>
      </c>
      <c r="M564" t="s">
        <v>455</v>
      </c>
    </row>
    <row r="565" spans="1:13" x14ac:dyDescent="0.25">
      <c r="A565" s="19">
        <v>50</v>
      </c>
      <c r="B565" s="20">
        <v>41686</v>
      </c>
      <c r="C565" s="30" t="s">
        <v>5</v>
      </c>
      <c r="D565" s="2" t="s">
        <v>6</v>
      </c>
      <c r="E565" s="2" t="s">
        <v>102</v>
      </c>
      <c r="F565" s="30" t="s">
        <v>35</v>
      </c>
      <c r="G565" s="19"/>
      <c r="H565" s="30" t="s">
        <v>9</v>
      </c>
      <c r="I565" s="30" t="s">
        <v>35</v>
      </c>
      <c r="J565" s="30" t="s">
        <v>93</v>
      </c>
      <c r="K565" s="30" t="s">
        <v>261</v>
      </c>
      <c r="L565" s="19" t="s">
        <v>262</v>
      </c>
      <c r="M565" t="s">
        <v>432</v>
      </c>
    </row>
    <row r="566" spans="1:13" x14ac:dyDescent="0.25">
      <c r="A566">
        <v>50</v>
      </c>
      <c r="B566" s="5">
        <v>41686</v>
      </c>
      <c r="C566" t="s">
        <v>5</v>
      </c>
      <c r="D566" t="s">
        <v>17</v>
      </c>
      <c r="E566" t="s">
        <v>103</v>
      </c>
      <c r="F566" t="s">
        <v>35</v>
      </c>
      <c r="G566" t="s">
        <v>104</v>
      </c>
      <c r="H566" s="30" t="s">
        <v>9</v>
      </c>
      <c r="I566" s="30" t="s">
        <v>35</v>
      </c>
      <c r="J566" s="30" t="s">
        <v>93</v>
      </c>
      <c r="K566" s="30" t="s">
        <v>261</v>
      </c>
      <c r="L566" s="19" t="s">
        <v>262</v>
      </c>
      <c r="M566" t="s">
        <v>491</v>
      </c>
    </row>
    <row r="567" spans="1:13" x14ac:dyDescent="0.25">
      <c r="A567">
        <v>10</v>
      </c>
      <c r="B567" s="5">
        <v>41686</v>
      </c>
      <c r="C567" t="s">
        <v>5</v>
      </c>
      <c r="D567" t="s">
        <v>17</v>
      </c>
      <c r="E567" t="s">
        <v>103</v>
      </c>
      <c r="F567" t="s">
        <v>35</v>
      </c>
      <c r="G567" t="s">
        <v>104</v>
      </c>
      <c r="H567" t="s">
        <v>9</v>
      </c>
      <c r="I567" t="s">
        <v>35</v>
      </c>
      <c r="J567" t="s">
        <v>93</v>
      </c>
      <c r="K567" t="s">
        <v>99</v>
      </c>
      <c r="L567" s="1" t="s">
        <v>264</v>
      </c>
      <c r="M567" t="s">
        <v>497</v>
      </c>
    </row>
    <row r="568" spans="1:13" x14ac:dyDescent="0.25">
      <c r="A568" s="19">
        <v>16.96</v>
      </c>
      <c r="B568" s="20">
        <v>41686</v>
      </c>
      <c r="C568" s="19" t="s">
        <v>21</v>
      </c>
      <c r="D568" s="19" t="s">
        <v>35</v>
      </c>
      <c r="E568" s="1" t="s">
        <v>105</v>
      </c>
      <c r="F568" s="19" t="s">
        <v>99</v>
      </c>
      <c r="G568" s="19" t="s">
        <v>306</v>
      </c>
      <c r="H568" s="30" t="s">
        <v>19</v>
      </c>
      <c r="I568" s="2" t="s">
        <v>33</v>
      </c>
      <c r="J568" s="2" t="s">
        <v>425</v>
      </c>
      <c r="K568" s="2" t="s">
        <v>35</v>
      </c>
      <c r="L568" s="19"/>
      <c r="M568" t="s">
        <v>457</v>
      </c>
    </row>
    <row r="569" spans="1:13" x14ac:dyDescent="0.25">
      <c r="A569" s="19">
        <v>16.96</v>
      </c>
      <c r="B569" s="20">
        <v>41686</v>
      </c>
      <c r="C569" s="19" t="s">
        <v>21</v>
      </c>
      <c r="D569" s="19" t="s">
        <v>35</v>
      </c>
      <c r="E569" s="1" t="s">
        <v>105</v>
      </c>
      <c r="F569" s="19" t="s">
        <v>99</v>
      </c>
      <c r="G569" s="19" t="s">
        <v>312</v>
      </c>
      <c r="H569" s="30" t="s">
        <v>19</v>
      </c>
      <c r="I569" s="2" t="s">
        <v>33</v>
      </c>
      <c r="J569" s="2" t="s">
        <v>425</v>
      </c>
      <c r="K569" s="2" t="s">
        <v>35</v>
      </c>
      <c r="L569" s="19"/>
      <c r="M569" t="s">
        <v>457</v>
      </c>
    </row>
    <row r="570" spans="1:13" x14ac:dyDescent="0.25">
      <c r="A570">
        <v>-28</v>
      </c>
      <c r="B570" s="5">
        <v>41687</v>
      </c>
      <c r="C570" t="s">
        <v>5</v>
      </c>
      <c r="D570" t="s">
        <v>17</v>
      </c>
      <c r="E570" t="s">
        <v>103</v>
      </c>
      <c r="F570" t="s">
        <v>35</v>
      </c>
      <c r="G570" t="s">
        <v>104</v>
      </c>
      <c r="H570" s="2" t="s">
        <v>5</v>
      </c>
      <c r="I570" s="2" t="s">
        <v>6</v>
      </c>
      <c r="J570" s="2" t="s">
        <v>257</v>
      </c>
      <c r="K570" s="2" t="s">
        <v>35</v>
      </c>
      <c r="M570" t="s">
        <v>500</v>
      </c>
    </row>
    <row r="571" spans="1:13" x14ac:dyDescent="0.25">
      <c r="A571">
        <v>-77</v>
      </c>
      <c r="B571" s="5">
        <v>41687</v>
      </c>
      <c r="C571" t="s">
        <v>5</v>
      </c>
      <c r="D571" t="s">
        <v>17</v>
      </c>
      <c r="E571" t="s">
        <v>103</v>
      </c>
      <c r="F571" t="s">
        <v>35</v>
      </c>
      <c r="G571" t="s">
        <v>104</v>
      </c>
      <c r="H571" s="15" t="s">
        <v>5</v>
      </c>
      <c r="I571" s="15" t="s">
        <v>6</v>
      </c>
      <c r="J571" s="15" t="s">
        <v>257</v>
      </c>
      <c r="K571" s="15" t="s">
        <v>35</v>
      </c>
      <c r="L571" s="23"/>
      <c r="M571" t="s">
        <v>501</v>
      </c>
    </row>
    <row r="572" spans="1:13" x14ac:dyDescent="0.25">
      <c r="A572" s="19">
        <v>130</v>
      </c>
      <c r="B572" s="20">
        <v>41687</v>
      </c>
      <c r="C572" s="19" t="s">
        <v>21</v>
      </c>
      <c r="D572" s="19" t="s">
        <v>35</v>
      </c>
      <c r="E572" s="1" t="s">
        <v>105</v>
      </c>
      <c r="F572" s="19" t="s">
        <v>114</v>
      </c>
      <c r="G572" s="36" t="s">
        <v>459</v>
      </c>
      <c r="H572" t="s">
        <v>5</v>
      </c>
      <c r="I572" s="2" t="s">
        <v>6</v>
      </c>
      <c r="J572" s="1" t="s">
        <v>102</v>
      </c>
      <c r="K572" t="s">
        <v>35</v>
      </c>
      <c r="L572" s="19"/>
      <c r="M572" t="s">
        <v>460</v>
      </c>
    </row>
    <row r="573" spans="1:13" x14ac:dyDescent="0.25">
      <c r="A573" s="2">
        <v>35.07</v>
      </c>
      <c r="B573" s="18">
        <v>41687</v>
      </c>
      <c r="C573" s="2" t="s">
        <v>21</v>
      </c>
      <c r="D573" s="2" t="s">
        <v>35</v>
      </c>
      <c r="E573" s="2" t="s">
        <v>105</v>
      </c>
      <c r="F573" s="2" t="s">
        <v>115</v>
      </c>
      <c r="G573" s="3" t="s">
        <v>243</v>
      </c>
      <c r="H573" t="s">
        <v>5</v>
      </c>
      <c r="I573" t="s">
        <v>17</v>
      </c>
      <c r="J573" t="s">
        <v>32</v>
      </c>
      <c r="K573" t="s">
        <v>35</v>
      </c>
      <c r="M573" t="s">
        <v>210</v>
      </c>
    </row>
    <row r="574" spans="1:13" x14ac:dyDescent="0.25">
      <c r="A574" s="2">
        <v>208</v>
      </c>
      <c r="B574" s="18">
        <v>41687</v>
      </c>
      <c r="C574" s="2" t="s">
        <v>21</v>
      </c>
      <c r="D574" s="2" t="s">
        <v>35</v>
      </c>
      <c r="E574" s="2" t="s">
        <v>105</v>
      </c>
      <c r="F574" s="2" t="s">
        <v>115</v>
      </c>
      <c r="G574" s="3" t="s">
        <v>242</v>
      </c>
      <c r="H574" t="s">
        <v>5</v>
      </c>
      <c r="I574" t="s">
        <v>17</v>
      </c>
      <c r="J574" t="s">
        <v>32</v>
      </c>
      <c r="K574" t="s">
        <v>35</v>
      </c>
      <c r="M574" t="s">
        <v>210</v>
      </c>
    </row>
    <row r="575" spans="1:13" x14ac:dyDescent="0.25">
      <c r="A575">
        <v>219</v>
      </c>
      <c r="B575" s="5">
        <v>41687</v>
      </c>
      <c r="C575" t="s">
        <v>5</v>
      </c>
      <c r="D575" t="s">
        <v>17</v>
      </c>
      <c r="E575" t="s">
        <v>103</v>
      </c>
      <c r="F575" t="s">
        <v>35</v>
      </c>
      <c r="G575" t="s">
        <v>104</v>
      </c>
      <c r="H575" s="30" t="s">
        <v>9</v>
      </c>
      <c r="I575" s="30" t="s">
        <v>35</v>
      </c>
      <c r="J575" s="30" t="s">
        <v>93</v>
      </c>
      <c r="K575" s="37" t="s">
        <v>263</v>
      </c>
      <c r="M575" t="s">
        <v>499</v>
      </c>
    </row>
    <row r="576" spans="1:13" x14ac:dyDescent="0.25">
      <c r="A576" s="19">
        <v>-46.43</v>
      </c>
      <c r="B576" s="20">
        <v>41687</v>
      </c>
      <c r="C576" s="19" t="s">
        <v>21</v>
      </c>
      <c r="D576" s="19" t="s">
        <v>35</v>
      </c>
      <c r="E576" s="1" t="s">
        <v>105</v>
      </c>
      <c r="F576" s="19" t="s">
        <v>106</v>
      </c>
      <c r="G576" s="36" t="s">
        <v>424</v>
      </c>
      <c r="H576" s="30" t="s">
        <v>19</v>
      </c>
      <c r="I576" s="2" t="s">
        <v>33</v>
      </c>
      <c r="J576" s="2" t="s">
        <v>425</v>
      </c>
      <c r="K576" s="2" t="s">
        <v>35</v>
      </c>
      <c r="L576" s="19"/>
      <c r="M576" t="s">
        <v>458</v>
      </c>
    </row>
    <row r="577" spans="1:13" x14ac:dyDescent="0.25">
      <c r="A577" s="2">
        <v>234.81</v>
      </c>
      <c r="B577" s="12">
        <v>41689</v>
      </c>
      <c r="C577" s="2" t="s">
        <v>21</v>
      </c>
      <c r="D577" s="2" t="s">
        <v>8</v>
      </c>
      <c r="E577" s="2" t="s">
        <v>79</v>
      </c>
      <c r="F577" s="2"/>
      <c r="G577" s="2"/>
      <c r="H577" s="2" t="s">
        <v>5</v>
      </c>
      <c r="I577" s="2" t="s">
        <v>80</v>
      </c>
      <c r="J577" s="2" t="s">
        <v>81</v>
      </c>
      <c r="K577" s="2" t="s">
        <v>8</v>
      </c>
      <c r="L577" s="2"/>
      <c r="M577" s="2"/>
    </row>
    <row r="578" spans="1:13" x14ac:dyDescent="0.25">
      <c r="A578" s="19">
        <v>-9.2899999999999991</v>
      </c>
      <c r="B578" s="20">
        <v>41689</v>
      </c>
      <c r="C578" s="19" t="s">
        <v>21</v>
      </c>
      <c r="D578" s="19" t="s">
        <v>35</v>
      </c>
      <c r="E578" s="1" t="s">
        <v>105</v>
      </c>
      <c r="F578" s="19" t="s">
        <v>106</v>
      </c>
      <c r="G578" s="36" t="s">
        <v>424</v>
      </c>
      <c r="H578" s="30" t="s">
        <v>19</v>
      </c>
      <c r="I578" s="2" t="s">
        <v>33</v>
      </c>
      <c r="J578" s="2" t="s">
        <v>425</v>
      </c>
      <c r="K578" s="2" t="s">
        <v>35</v>
      </c>
      <c r="L578" s="19"/>
      <c r="M578" t="s">
        <v>461</v>
      </c>
    </row>
    <row r="579" spans="1:13" x14ac:dyDescent="0.25">
      <c r="A579" s="11">
        <v>1666.99</v>
      </c>
      <c r="B579" s="12">
        <v>41691</v>
      </c>
      <c r="C579" t="s">
        <v>5</v>
      </c>
      <c r="D579" t="s">
        <v>17</v>
      </c>
      <c r="E579" t="s">
        <v>18</v>
      </c>
      <c r="F579" t="s">
        <v>8</v>
      </c>
      <c r="H579" s="2" t="s">
        <v>5</v>
      </c>
      <c r="I579" s="2" t="s">
        <v>6</v>
      </c>
      <c r="J579" s="2" t="s">
        <v>7</v>
      </c>
      <c r="K579" s="2" t="s">
        <v>8</v>
      </c>
      <c r="M579" t="s">
        <v>48</v>
      </c>
    </row>
    <row r="580" spans="1:13" x14ac:dyDescent="0.25">
      <c r="A580" s="2">
        <v>150</v>
      </c>
      <c r="B580" s="12">
        <v>41692</v>
      </c>
      <c r="C580" s="2" t="s">
        <v>21</v>
      </c>
      <c r="D580" s="2" t="s">
        <v>8</v>
      </c>
      <c r="E580" s="2" t="s">
        <v>53</v>
      </c>
      <c r="F580" s="2" t="s">
        <v>54</v>
      </c>
      <c r="G580" s="2"/>
      <c r="H580" s="2" t="s">
        <v>19</v>
      </c>
      <c r="I580" s="2" t="s">
        <v>17</v>
      </c>
      <c r="J580" s="2" t="s">
        <v>20</v>
      </c>
      <c r="K580" s="2" t="s">
        <v>8</v>
      </c>
      <c r="L580" s="2"/>
      <c r="M580" s="3" t="s">
        <v>160</v>
      </c>
    </row>
    <row r="581" spans="1:13" x14ac:dyDescent="0.25">
      <c r="A581" s="2">
        <v>131</v>
      </c>
      <c r="B581" s="18">
        <v>41694</v>
      </c>
      <c r="C581" s="15" t="s">
        <v>21</v>
      </c>
      <c r="D581" s="2" t="s">
        <v>35</v>
      </c>
      <c r="E581" s="2" t="s">
        <v>105</v>
      </c>
      <c r="F581" s="2" t="s">
        <v>114</v>
      </c>
      <c r="G581" s="3" t="s">
        <v>245</v>
      </c>
      <c r="H581" t="s">
        <v>5</v>
      </c>
      <c r="I581" t="s">
        <v>17</v>
      </c>
      <c r="J581" t="s">
        <v>32</v>
      </c>
      <c r="K581" t="s">
        <v>35</v>
      </c>
      <c r="M581" t="s">
        <v>212</v>
      </c>
    </row>
    <row r="582" spans="1:13" x14ac:dyDescent="0.25">
      <c r="A582">
        <v>1914.91</v>
      </c>
      <c r="B582" s="18">
        <v>41694</v>
      </c>
      <c r="C582" s="15" t="s">
        <v>21</v>
      </c>
      <c r="D582" s="2" t="s">
        <v>35</v>
      </c>
      <c r="E582" s="2" t="s">
        <v>105</v>
      </c>
      <c r="F582" s="2" t="s">
        <v>114</v>
      </c>
      <c r="G582" s="3" t="s">
        <v>245</v>
      </c>
      <c r="H582" t="s">
        <v>5</v>
      </c>
      <c r="I582" t="s">
        <v>17</v>
      </c>
      <c r="J582" t="s">
        <v>32</v>
      </c>
      <c r="K582" t="s">
        <v>35</v>
      </c>
      <c r="M582" t="s">
        <v>213</v>
      </c>
    </row>
    <row r="583" spans="1:13" x14ac:dyDescent="0.25">
      <c r="A583">
        <v>132.97999999999999</v>
      </c>
      <c r="B583" s="18">
        <v>41694</v>
      </c>
      <c r="C583" s="15" t="s">
        <v>21</v>
      </c>
      <c r="D583" s="2" t="s">
        <v>35</v>
      </c>
      <c r="E583" s="2" t="s">
        <v>105</v>
      </c>
      <c r="F583" s="2" t="s">
        <v>114</v>
      </c>
      <c r="G583" s="3" t="s">
        <v>245</v>
      </c>
      <c r="H583" t="s">
        <v>5</v>
      </c>
      <c r="I583" t="s">
        <v>17</v>
      </c>
      <c r="J583" t="s">
        <v>32</v>
      </c>
      <c r="K583" t="s">
        <v>35</v>
      </c>
      <c r="M583" t="s">
        <v>214</v>
      </c>
    </row>
    <row r="584" spans="1:13" x14ac:dyDescent="0.25">
      <c r="A584" s="2">
        <v>-2000</v>
      </c>
      <c r="B584" s="18">
        <v>41694</v>
      </c>
      <c r="C584" s="15" t="s">
        <v>21</v>
      </c>
      <c r="D584" s="2" t="s">
        <v>35</v>
      </c>
      <c r="E584" s="2" t="s">
        <v>105</v>
      </c>
      <c r="F584" s="2" t="s">
        <v>114</v>
      </c>
      <c r="G584" s="2" t="s">
        <v>244</v>
      </c>
      <c r="H584" t="s">
        <v>5</v>
      </c>
      <c r="I584" t="s">
        <v>17</v>
      </c>
      <c r="J584" t="s">
        <v>32</v>
      </c>
      <c r="K584" t="s">
        <v>35</v>
      </c>
      <c r="M584" t="s">
        <v>211</v>
      </c>
    </row>
    <row r="585" spans="1:13" x14ac:dyDescent="0.25">
      <c r="A585">
        <v>1525</v>
      </c>
      <c r="B585" s="18">
        <v>41694</v>
      </c>
      <c r="C585" s="15" t="s">
        <v>21</v>
      </c>
      <c r="D585" s="2" t="s">
        <v>35</v>
      </c>
      <c r="E585" s="2" t="s">
        <v>105</v>
      </c>
      <c r="F585" s="2" t="s">
        <v>114</v>
      </c>
      <c r="G585" s="34" t="s">
        <v>246</v>
      </c>
      <c r="H585" t="s">
        <v>5</v>
      </c>
      <c r="I585" t="s">
        <v>17</v>
      </c>
      <c r="J585" t="s">
        <v>32</v>
      </c>
      <c r="K585" t="s">
        <v>35</v>
      </c>
      <c r="M585" t="s">
        <v>215</v>
      </c>
    </row>
    <row r="586" spans="1:13" x14ac:dyDescent="0.25">
      <c r="A586">
        <v>1525</v>
      </c>
      <c r="B586" s="18">
        <v>41694</v>
      </c>
      <c r="C586" s="15" t="s">
        <v>21</v>
      </c>
      <c r="D586" s="2" t="s">
        <v>35</v>
      </c>
      <c r="E586" s="2" t="s">
        <v>105</v>
      </c>
      <c r="F586" s="2" t="s">
        <v>114</v>
      </c>
      <c r="G586" s="34" t="s">
        <v>249</v>
      </c>
      <c r="H586" t="s">
        <v>5</v>
      </c>
      <c r="I586" t="s">
        <v>17</v>
      </c>
      <c r="J586" t="s">
        <v>32</v>
      </c>
      <c r="K586" t="s">
        <v>35</v>
      </c>
      <c r="M586" t="s">
        <v>215</v>
      </c>
    </row>
    <row r="587" spans="1:13" x14ac:dyDescent="0.25">
      <c r="A587">
        <v>1525</v>
      </c>
      <c r="B587" s="18">
        <v>41694</v>
      </c>
      <c r="C587" s="15" t="s">
        <v>21</v>
      </c>
      <c r="D587" s="2" t="s">
        <v>35</v>
      </c>
      <c r="E587" s="2" t="s">
        <v>105</v>
      </c>
      <c r="F587" s="2" t="s">
        <v>114</v>
      </c>
      <c r="G587" s="34" t="s">
        <v>247</v>
      </c>
      <c r="H587" t="s">
        <v>5</v>
      </c>
      <c r="I587" t="s">
        <v>17</v>
      </c>
      <c r="J587" t="s">
        <v>32</v>
      </c>
      <c r="K587" t="s">
        <v>35</v>
      </c>
      <c r="M587" t="s">
        <v>215</v>
      </c>
    </row>
    <row r="588" spans="1:13" x14ac:dyDescent="0.25">
      <c r="A588">
        <v>106.04</v>
      </c>
      <c r="B588" s="18">
        <v>41694</v>
      </c>
      <c r="C588" s="15" t="s">
        <v>21</v>
      </c>
      <c r="D588" s="2" t="s">
        <v>35</v>
      </c>
      <c r="E588" s="2" t="s">
        <v>105</v>
      </c>
      <c r="F588" s="2" t="s">
        <v>114</v>
      </c>
      <c r="G588" s="34" t="s">
        <v>247</v>
      </c>
      <c r="H588" t="s">
        <v>5</v>
      </c>
      <c r="I588" t="s">
        <v>17</v>
      </c>
      <c r="J588" t="s">
        <v>32</v>
      </c>
      <c r="K588" t="s">
        <v>35</v>
      </c>
      <c r="M588" t="s">
        <v>216</v>
      </c>
    </row>
    <row r="589" spans="1:13" x14ac:dyDescent="0.25">
      <c r="A589">
        <v>1525</v>
      </c>
      <c r="B589" s="18">
        <v>41694</v>
      </c>
      <c r="C589" s="15" t="s">
        <v>21</v>
      </c>
      <c r="D589" s="2" t="s">
        <v>35</v>
      </c>
      <c r="E589" s="2" t="s">
        <v>105</v>
      </c>
      <c r="F589" s="2" t="s">
        <v>114</v>
      </c>
      <c r="G589" s="34" t="s">
        <v>248</v>
      </c>
      <c r="H589" t="s">
        <v>5</v>
      </c>
      <c r="I589" t="s">
        <v>17</v>
      </c>
      <c r="J589" t="s">
        <v>32</v>
      </c>
      <c r="K589" t="s">
        <v>35</v>
      </c>
      <c r="M589" t="s">
        <v>215</v>
      </c>
    </row>
    <row r="590" spans="1:13" x14ac:dyDescent="0.25">
      <c r="A590">
        <v>211.2</v>
      </c>
      <c r="B590" s="18">
        <v>41694</v>
      </c>
      <c r="C590" s="15" t="s">
        <v>21</v>
      </c>
      <c r="D590" s="2" t="s">
        <v>35</v>
      </c>
      <c r="E590" s="2" t="s">
        <v>105</v>
      </c>
      <c r="F590" s="2" t="s">
        <v>114</v>
      </c>
      <c r="G590" s="3" t="s">
        <v>250</v>
      </c>
      <c r="H590" t="s">
        <v>5</v>
      </c>
      <c r="I590" t="s">
        <v>17</v>
      </c>
      <c r="J590" t="s">
        <v>32</v>
      </c>
      <c r="K590" t="s">
        <v>35</v>
      </c>
      <c r="M590" t="s">
        <v>217</v>
      </c>
    </row>
    <row r="591" spans="1:13" x14ac:dyDescent="0.25">
      <c r="A591" s="33">
        <v>22</v>
      </c>
      <c r="B591" s="18">
        <v>41694</v>
      </c>
      <c r="C591" s="15" t="s">
        <v>21</v>
      </c>
      <c r="D591" s="2" t="s">
        <v>35</v>
      </c>
      <c r="E591" s="2" t="s">
        <v>105</v>
      </c>
      <c r="F591" s="2" t="s">
        <v>114</v>
      </c>
      <c r="G591" s="3" t="s">
        <v>251</v>
      </c>
      <c r="H591" t="s">
        <v>5</v>
      </c>
      <c r="I591" t="s">
        <v>17</v>
      </c>
      <c r="J591" t="s">
        <v>32</v>
      </c>
      <c r="K591" t="s">
        <v>35</v>
      </c>
      <c r="M591" t="s">
        <v>218</v>
      </c>
    </row>
    <row r="592" spans="1:13" x14ac:dyDescent="0.25">
      <c r="A592" s="33">
        <v>33</v>
      </c>
      <c r="B592" s="18">
        <v>41694</v>
      </c>
      <c r="C592" s="15" t="s">
        <v>21</v>
      </c>
      <c r="D592" s="2" t="s">
        <v>35</v>
      </c>
      <c r="E592" s="2" t="s">
        <v>105</v>
      </c>
      <c r="F592" s="2" t="s">
        <v>114</v>
      </c>
      <c r="G592" s="3" t="s">
        <v>251</v>
      </c>
      <c r="H592" t="s">
        <v>5</v>
      </c>
      <c r="I592" t="s">
        <v>17</v>
      </c>
      <c r="J592" t="s">
        <v>32</v>
      </c>
      <c r="K592" t="s">
        <v>35</v>
      </c>
      <c r="M592" t="s">
        <v>219</v>
      </c>
    </row>
    <row r="593" spans="1:13" x14ac:dyDescent="0.25">
      <c r="A593" s="33">
        <v>44</v>
      </c>
      <c r="B593" s="18">
        <v>41694</v>
      </c>
      <c r="C593" s="15" t="s">
        <v>21</v>
      </c>
      <c r="D593" s="2" t="s">
        <v>35</v>
      </c>
      <c r="E593" s="2" t="s">
        <v>105</v>
      </c>
      <c r="F593" s="2" t="s">
        <v>114</v>
      </c>
      <c r="G593" s="3" t="s">
        <v>251</v>
      </c>
      <c r="H593" t="s">
        <v>5</v>
      </c>
      <c r="I593" t="s">
        <v>17</v>
      </c>
      <c r="J593" t="s">
        <v>32</v>
      </c>
      <c r="K593" t="s">
        <v>35</v>
      </c>
      <c r="M593" t="s">
        <v>220</v>
      </c>
    </row>
    <row r="594" spans="1:13" x14ac:dyDescent="0.25">
      <c r="A594" s="33">
        <v>22</v>
      </c>
      <c r="B594" s="18">
        <v>41694</v>
      </c>
      <c r="C594" s="15" t="s">
        <v>21</v>
      </c>
      <c r="D594" s="2" t="s">
        <v>35</v>
      </c>
      <c r="E594" s="2" t="s">
        <v>105</v>
      </c>
      <c r="F594" s="2" t="s">
        <v>114</v>
      </c>
      <c r="G594" s="3" t="s">
        <v>251</v>
      </c>
      <c r="H594" t="s">
        <v>5</v>
      </c>
      <c r="I594" t="s">
        <v>17</v>
      </c>
      <c r="J594" t="s">
        <v>32</v>
      </c>
      <c r="K594" t="s">
        <v>35</v>
      </c>
      <c r="M594" t="s">
        <v>221</v>
      </c>
    </row>
    <row r="595" spans="1:13" x14ac:dyDescent="0.25">
      <c r="A595">
        <v>148.5</v>
      </c>
      <c r="B595" s="18">
        <v>41694</v>
      </c>
      <c r="C595" s="15" t="s">
        <v>21</v>
      </c>
      <c r="D595" s="2" t="s">
        <v>35</v>
      </c>
      <c r="E595" s="2" t="s">
        <v>105</v>
      </c>
      <c r="F595" s="2" t="s">
        <v>114</v>
      </c>
      <c r="G595" s="3" t="s">
        <v>251</v>
      </c>
      <c r="H595" t="s">
        <v>5</v>
      </c>
      <c r="I595" t="s">
        <v>17</v>
      </c>
      <c r="J595" t="s">
        <v>32</v>
      </c>
      <c r="K595" t="s">
        <v>35</v>
      </c>
      <c r="M595" t="s">
        <v>222</v>
      </c>
    </row>
    <row r="596" spans="1:13" x14ac:dyDescent="0.25">
      <c r="A596">
        <v>114.44</v>
      </c>
      <c r="B596" s="18">
        <v>41694</v>
      </c>
      <c r="C596" s="15" t="s">
        <v>21</v>
      </c>
      <c r="D596" s="2" t="s">
        <v>35</v>
      </c>
      <c r="E596" s="2" t="s">
        <v>105</v>
      </c>
      <c r="F596" s="2" t="s">
        <v>114</v>
      </c>
      <c r="G596" s="3" t="s">
        <v>254</v>
      </c>
      <c r="H596" t="s">
        <v>5</v>
      </c>
      <c r="I596" t="s">
        <v>17</v>
      </c>
      <c r="J596" t="s">
        <v>32</v>
      </c>
      <c r="K596" t="s">
        <v>35</v>
      </c>
      <c r="M596" t="s">
        <v>228</v>
      </c>
    </row>
    <row r="597" spans="1:13" x14ac:dyDescent="0.25">
      <c r="A597">
        <v>136.44</v>
      </c>
      <c r="B597" s="18">
        <v>41694</v>
      </c>
      <c r="C597" s="15" t="s">
        <v>21</v>
      </c>
      <c r="D597" s="2" t="s">
        <v>35</v>
      </c>
      <c r="E597" s="2" t="s">
        <v>105</v>
      </c>
      <c r="F597" s="2" t="s">
        <v>114</v>
      </c>
      <c r="G597" s="3" t="s">
        <v>252</v>
      </c>
      <c r="H597" t="s">
        <v>5</v>
      </c>
      <c r="I597" t="s">
        <v>17</v>
      </c>
      <c r="J597" t="s">
        <v>32</v>
      </c>
      <c r="K597" t="s">
        <v>35</v>
      </c>
      <c r="M597" t="s">
        <v>223</v>
      </c>
    </row>
    <row r="598" spans="1:13" x14ac:dyDescent="0.25">
      <c r="A598">
        <v>-22</v>
      </c>
      <c r="B598" s="18">
        <v>41694</v>
      </c>
      <c r="C598" s="15" t="s">
        <v>21</v>
      </c>
      <c r="D598" s="2" t="s">
        <v>35</v>
      </c>
      <c r="E598" s="2" t="s">
        <v>105</v>
      </c>
      <c r="F598" s="2" t="s">
        <v>114</v>
      </c>
      <c r="G598" s="3" t="s">
        <v>252</v>
      </c>
      <c r="H598" t="s">
        <v>5</v>
      </c>
      <c r="I598" t="s">
        <v>17</v>
      </c>
      <c r="J598" t="s">
        <v>32</v>
      </c>
      <c r="K598" t="s">
        <v>35</v>
      </c>
      <c r="M598" t="s">
        <v>218</v>
      </c>
    </row>
    <row r="599" spans="1:13" x14ac:dyDescent="0.25">
      <c r="A599">
        <v>147.44</v>
      </c>
      <c r="B599" s="18">
        <v>41694</v>
      </c>
      <c r="C599" s="15" t="s">
        <v>21</v>
      </c>
      <c r="D599" s="2" t="s">
        <v>35</v>
      </c>
      <c r="E599" s="2" t="s">
        <v>105</v>
      </c>
      <c r="F599" s="2" t="s">
        <v>114</v>
      </c>
      <c r="G599" s="3" t="s">
        <v>252</v>
      </c>
      <c r="H599" t="s">
        <v>5</v>
      </c>
      <c r="I599" t="s">
        <v>17</v>
      </c>
      <c r="J599" t="s">
        <v>32</v>
      </c>
      <c r="K599" t="s">
        <v>35</v>
      </c>
      <c r="M599" t="s">
        <v>224</v>
      </c>
    </row>
    <row r="600" spans="1:13" x14ac:dyDescent="0.25">
      <c r="A600">
        <v>-33</v>
      </c>
      <c r="B600" s="18">
        <v>41694</v>
      </c>
      <c r="C600" s="15" t="s">
        <v>21</v>
      </c>
      <c r="D600" s="2" t="s">
        <v>35</v>
      </c>
      <c r="E600" s="2" t="s">
        <v>105</v>
      </c>
      <c r="F600" s="2" t="s">
        <v>114</v>
      </c>
      <c r="G600" s="3" t="s">
        <v>252</v>
      </c>
      <c r="H600" t="s">
        <v>5</v>
      </c>
      <c r="I600" t="s">
        <v>17</v>
      </c>
      <c r="J600" t="s">
        <v>32</v>
      </c>
      <c r="K600" t="s">
        <v>35</v>
      </c>
      <c r="M600" t="s">
        <v>219</v>
      </c>
    </row>
    <row r="601" spans="1:13" x14ac:dyDescent="0.25">
      <c r="A601">
        <v>158.44</v>
      </c>
      <c r="B601" s="18">
        <v>41694</v>
      </c>
      <c r="C601" s="15" t="s">
        <v>21</v>
      </c>
      <c r="D601" s="2" t="s">
        <v>35</v>
      </c>
      <c r="E601" s="2" t="s">
        <v>105</v>
      </c>
      <c r="F601" s="2" t="s">
        <v>114</v>
      </c>
      <c r="G601" s="3" t="s">
        <v>252</v>
      </c>
      <c r="H601" t="s">
        <v>5</v>
      </c>
      <c r="I601" t="s">
        <v>17</v>
      </c>
      <c r="J601" t="s">
        <v>32</v>
      </c>
      <c r="K601" t="s">
        <v>35</v>
      </c>
      <c r="M601" t="s">
        <v>225</v>
      </c>
    </row>
    <row r="602" spans="1:13" x14ac:dyDescent="0.25">
      <c r="A602">
        <v>-44</v>
      </c>
      <c r="B602" s="18">
        <v>41694</v>
      </c>
      <c r="C602" s="15" t="s">
        <v>21</v>
      </c>
      <c r="D602" s="2" t="s">
        <v>35</v>
      </c>
      <c r="E602" s="2" t="s">
        <v>105</v>
      </c>
      <c r="F602" s="2" t="s">
        <v>114</v>
      </c>
      <c r="G602" s="3" t="s">
        <v>252</v>
      </c>
      <c r="H602" t="s">
        <v>5</v>
      </c>
      <c r="I602" t="s">
        <v>17</v>
      </c>
      <c r="J602" t="s">
        <v>32</v>
      </c>
      <c r="K602" t="s">
        <v>35</v>
      </c>
      <c r="M602" t="s">
        <v>220</v>
      </c>
    </row>
    <row r="603" spans="1:13" x14ac:dyDescent="0.25">
      <c r="A603">
        <v>136.44</v>
      </c>
      <c r="B603" s="18">
        <v>41694</v>
      </c>
      <c r="C603" s="15" t="s">
        <v>21</v>
      </c>
      <c r="D603" s="2" t="s">
        <v>35</v>
      </c>
      <c r="E603" s="2" t="s">
        <v>105</v>
      </c>
      <c r="F603" s="2" t="s">
        <v>114</v>
      </c>
      <c r="G603" s="3" t="s">
        <v>252</v>
      </c>
      <c r="H603" t="s">
        <v>5</v>
      </c>
      <c r="I603" t="s">
        <v>17</v>
      </c>
      <c r="J603" t="s">
        <v>32</v>
      </c>
      <c r="K603" t="s">
        <v>35</v>
      </c>
      <c r="M603" t="s">
        <v>226</v>
      </c>
    </row>
    <row r="604" spans="1:13" x14ac:dyDescent="0.25">
      <c r="A604">
        <v>-22</v>
      </c>
      <c r="B604" s="18">
        <v>41694</v>
      </c>
      <c r="C604" s="15" t="s">
        <v>21</v>
      </c>
      <c r="D604" s="2" t="s">
        <v>35</v>
      </c>
      <c r="E604" s="2" t="s">
        <v>105</v>
      </c>
      <c r="F604" s="2" t="s">
        <v>114</v>
      </c>
      <c r="G604" s="3" t="s">
        <v>252</v>
      </c>
      <c r="H604" t="s">
        <v>5</v>
      </c>
      <c r="I604" t="s">
        <v>17</v>
      </c>
      <c r="J604" t="s">
        <v>32</v>
      </c>
      <c r="K604" t="s">
        <v>35</v>
      </c>
      <c r="M604" t="s">
        <v>221</v>
      </c>
    </row>
    <row r="605" spans="1:13" x14ac:dyDescent="0.25">
      <c r="A605">
        <v>343.32</v>
      </c>
      <c r="B605" s="18">
        <v>41694</v>
      </c>
      <c r="C605" s="15" t="s">
        <v>21</v>
      </c>
      <c r="D605" s="2" t="s">
        <v>35</v>
      </c>
      <c r="E605" s="2" t="s">
        <v>105</v>
      </c>
      <c r="F605" s="2" t="s">
        <v>114</v>
      </c>
      <c r="G605" s="3" t="s">
        <v>253</v>
      </c>
      <c r="H605" t="s">
        <v>5</v>
      </c>
      <c r="I605" t="s">
        <v>17</v>
      </c>
      <c r="J605" t="s">
        <v>32</v>
      </c>
      <c r="K605" t="s">
        <v>35</v>
      </c>
      <c r="M605" t="s">
        <v>227</v>
      </c>
    </row>
    <row r="606" spans="1:13" x14ac:dyDescent="0.25">
      <c r="A606" s="11">
        <v>74.28</v>
      </c>
      <c r="B606" s="12">
        <v>41698</v>
      </c>
      <c r="C606" t="s">
        <v>5</v>
      </c>
      <c r="D606" t="s">
        <v>17</v>
      </c>
      <c r="E606" t="s">
        <v>18</v>
      </c>
      <c r="F606" t="s">
        <v>8</v>
      </c>
      <c r="H606" s="2" t="s">
        <v>9</v>
      </c>
      <c r="I606" s="2" t="s">
        <v>8</v>
      </c>
      <c r="J606" s="3" t="s">
        <v>10</v>
      </c>
      <c r="K606" s="2"/>
      <c r="M606" t="s">
        <v>16</v>
      </c>
    </row>
    <row r="607" spans="1:13" x14ac:dyDescent="0.25">
      <c r="A607" s="2">
        <v>1568.66</v>
      </c>
      <c r="B607" s="12">
        <v>41698</v>
      </c>
      <c r="C607" s="2" t="s">
        <v>5</v>
      </c>
      <c r="D607" s="2" t="s">
        <v>6</v>
      </c>
      <c r="E607" s="2" t="s">
        <v>7</v>
      </c>
      <c r="F607" s="2" t="s">
        <v>8</v>
      </c>
      <c r="G607" s="2"/>
      <c r="H607" s="2" t="s">
        <v>9</v>
      </c>
      <c r="I607" s="2" t="s">
        <v>8</v>
      </c>
      <c r="J607" s="2" t="s">
        <v>7</v>
      </c>
      <c r="K607" s="2" t="s">
        <v>11</v>
      </c>
      <c r="L607" s="2"/>
      <c r="M607" s="3"/>
    </row>
    <row r="608" spans="1:13" x14ac:dyDescent="0.25">
      <c r="A608" s="2">
        <v>6</v>
      </c>
      <c r="B608" s="12">
        <v>41698</v>
      </c>
      <c r="C608" s="2" t="s">
        <v>5</v>
      </c>
      <c r="D608" s="2" t="s">
        <v>6</v>
      </c>
      <c r="E608" s="2" t="s">
        <v>7</v>
      </c>
      <c r="F608" s="2" t="s">
        <v>8</v>
      </c>
      <c r="G608" s="2"/>
      <c r="H608" s="2" t="s">
        <v>9</v>
      </c>
      <c r="I608" s="2" t="s">
        <v>8</v>
      </c>
      <c r="J608" s="2" t="s">
        <v>7</v>
      </c>
      <c r="K608" s="2" t="s">
        <v>12</v>
      </c>
      <c r="L608" s="2"/>
      <c r="M608" s="3"/>
    </row>
    <row r="609" spans="1:13" x14ac:dyDescent="0.25">
      <c r="A609" s="2">
        <v>18</v>
      </c>
      <c r="B609" s="12">
        <v>41698</v>
      </c>
      <c r="C609" s="2" t="s">
        <v>5</v>
      </c>
      <c r="D609" s="2" t="s">
        <v>6</v>
      </c>
      <c r="E609" s="2" t="s">
        <v>7</v>
      </c>
      <c r="F609" s="2" t="s">
        <v>8</v>
      </c>
      <c r="G609" s="2"/>
      <c r="H609" s="2" t="s">
        <v>9</v>
      </c>
      <c r="I609" s="2" t="s">
        <v>8</v>
      </c>
      <c r="J609" s="2" t="s">
        <v>7</v>
      </c>
      <c r="K609" s="2" t="s">
        <v>13</v>
      </c>
      <c r="L609" s="2"/>
      <c r="M609" s="3"/>
    </row>
    <row r="610" spans="1:13" x14ac:dyDescent="0.25">
      <c r="A610" s="2">
        <v>578</v>
      </c>
      <c r="B610" s="12">
        <v>41698</v>
      </c>
      <c r="C610" s="2" t="s">
        <v>21</v>
      </c>
      <c r="D610" s="2" t="s">
        <v>8</v>
      </c>
      <c r="E610" s="2" t="s">
        <v>22</v>
      </c>
      <c r="F610" s="2" t="s">
        <v>28</v>
      </c>
      <c r="G610" s="2"/>
      <c r="H610" s="2" t="s">
        <v>19</v>
      </c>
      <c r="I610" s="2" t="s">
        <v>17</v>
      </c>
      <c r="J610" s="2" t="s">
        <v>20</v>
      </c>
      <c r="K610" s="2" t="s">
        <v>8</v>
      </c>
      <c r="L610" s="2"/>
      <c r="M610" s="3" t="s">
        <v>161</v>
      </c>
    </row>
    <row r="611" spans="1:13" x14ac:dyDescent="0.25">
      <c r="A611" s="11">
        <v>1592.66</v>
      </c>
      <c r="B611" s="12">
        <v>41719</v>
      </c>
      <c r="C611" t="s">
        <v>5</v>
      </c>
      <c r="D611" t="s">
        <v>17</v>
      </c>
      <c r="E611" t="s">
        <v>18</v>
      </c>
      <c r="F611" t="s">
        <v>8</v>
      </c>
      <c r="H611" s="2" t="s">
        <v>5</v>
      </c>
      <c r="I611" s="2" t="s">
        <v>6</v>
      </c>
      <c r="J611" s="2" t="s">
        <v>7</v>
      </c>
      <c r="K611" s="2" t="s">
        <v>8</v>
      </c>
      <c r="M611" t="s">
        <v>48</v>
      </c>
    </row>
    <row r="612" spans="1:13" x14ac:dyDescent="0.25">
      <c r="A612" s="2">
        <v>96.47</v>
      </c>
      <c r="B612" s="18">
        <v>41709</v>
      </c>
      <c r="C612" s="2" t="s">
        <v>21</v>
      </c>
      <c r="D612" s="2" t="s">
        <v>35</v>
      </c>
      <c r="E612" s="3" t="s">
        <v>112</v>
      </c>
      <c r="F612" s="3" t="s">
        <v>201</v>
      </c>
      <c r="G612" s="3"/>
      <c r="H612" t="s">
        <v>5</v>
      </c>
      <c r="I612" t="s">
        <v>17</v>
      </c>
      <c r="J612" t="s">
        <v>32</v>
      </c>
      <c r="K612" t="s">
        <v>35</v>
      </c>
      <c r="M612" t="s">
        <v>233</v>
      </c>
    </row>
    <row r="613" spans="1:13" x14ac:dyDescent="0.25">
      <c r="A613" s="2">
        <v>298.74</v>
      </c>
      <c r="B613" s="18">
        <v>41699</v>
      </c>
      <c r="C613" s="2" t="s">
        <v>19</v>
      </c>
      <c r="D613" s="2" t="s">
        <v>33</v>
      </c>
      <c r="E613" s="2" t="s">
        <v>255</v>
      </c>
      <c r="F613" s="2" t="s">
        <v>35</v>
      </c>
      <c r="G613" s="3"/>
      <c r="H613" t="s">
        <v>5</v>
      </c>
      <c r="I613" t="s">
        <v>17</v>
      </c>
      <c r="J613" t="s">
        <v>32</v>
      </c>
      <c r="K613" t="s">
        <v>35</v>
      </c>
      <c r="M613" t="s">
        <v>229</v>
      </c>
    </row>
    <row r="614" spans="1:13" x14ac:dyDescent="0.25">
      <c r="A614" s="2">
        <v>402.56</v>
      </c>
      <c r="B614" s="18">
        <v>41699</v>
      </c>
      <c r="C614" s="2" t="s">
        <v>19</v>
      </c>
      <c r="D614" s="2" t="s">
        <v>33</v>
      </c>
      <c r="E614" s="2" t="s">
        <v>255</v>
      </c>
      <c r="F614" s="2" t="s">
        <v>35</v>
      </c>
      <c r="G614" s="3"/>
      <c r="H614" t="s">
        <v>5</v>
      </c>
      <c r="I614" t="s">
        <v>17</v>
      </c>
      <c r="J614" t="s">
        <v>32</v>
      </c>
      <c r="K614" t="s">
        <v>35</v>
      </c>
      <c r="M614" t="s">
        <v>230</v>
      </c>
    </row>
    <row r="615" spans="1:13" x14ac:dyDescent="0.25">
      <c r="A615" s="2">
        <v>264.64999999999998</v>
      </c>
      <c r="B615" s="18">
        <v>41699</v>
      </c>
      <c r="C615" s="2" t="s">
        <v>19</v>
      </c>
      <c r="D615" s="2" t="s">
        <v>33</v>
      </c>
      <c r="E615" s="2" t="s">
        <v>255</v>
      </c>
      <c r="F615" s="2" t="s">
        <v>35</v>
      </c>
      <c r="G615" s="3"/>
      <c r="H615" t="s">
        <v>5</v>
      </c>
      <c r="I615" t="s">
        <v>17</v>
      </c>
      <c r="J615" t="s">
        <v>32</v>
      </c>
      <c r="K615" t="s">
        <v>35</v>
      </c>
      <c r="M615" t="s">
        <v>231</v>
      </c>
    </row>
    <row r="616" spans="1:13" x14ac:dyDescent="0.25">
      <c r="A616" s="2">
        <v>288</v>
      </c>
      <c r="B616" s="18">
        <v>41722</v>
      </c>
      <c r="C616" s="2" t="s">
        <v>19</v>
      </c>
      <c r="D616" s="2" t="s">
        <v>33</v>
      </c>
      <c r="E616" s="2" t="s">
        <v>256</v>
      </c>
      <c r="F616" s="2" t="s">
        <v>35</v>
      </c>
      <c r="G616" s="3"/>
      <c r="H616" t="s">
        <v>5</v>
      </c>
      <c r="I616" t="s">
        <v>17</v>
      </c>
      <c r="J616" t="s">
        <v>32</v>
      </c>
      <c r="K616" t="s">
        <v>35</v>
      </c>
      <c r="M616" t="s">
        <v>234</v>
      </c>
    </row>
    <row r="617" spans="1:13" x14ac:dyDescent="0.25">
      <c r="A617" s="2">
        <v>277</v>
      </c>
      <c r="B617" s="18">
        <v>41703</v>
      </c>
      <c r="C617" s="2" t="s">
        <v>19</v>
      </c>
      <c r="D617" s="2" t="s">
        <v>33</v>
      </c>
      <c r="E617" s="2" t="s">
        <v>100</v>
      </c>
      <c r="F617" s="2" t="s">
        <v>35</v>
      </c>
      <c r="G617" s="3"/>
      <c r="H617" t="s">
        <v>5</v>
      </c>
      <c r="I617" t="s">
        <v>17</v>
      </c>
      <c r="J617" t="s">
        <v>32</v>
      </c>
      <c r="K617" t="s">
        <v>35</v>
      </c>
      <c r="M617" t="s">
        <v>232</v>
      </c>
    </row>
    <row r="618" spans="1:13" x14ac:dyDescent="0.25">
      <c r="A618" s="2">
        <v>1189</v>
      </c>
      <c r="B618" s="12">
        <v>41699</v>
      </c>
      <c r="C618" s="2" t="s">
        <v>5</v>
      </c>
      <c r="D618" s="2" t="s">
        <v>61</v>
      </c>
      <c r="E618" s="2" t="s">
        <v>62</v>
      </c>
      <c r="F618" s="2" t="s">
        <v>8</v>
      </c>
      <c r="G618" s="2"/>
      <c r="H618" t="s">
        <v>5</v>
      </c>
      <c r="I618" t="s">
        <v>17</v>
      </c>
      <c r="J618" t="s">
        <v>18</v>
      </c>
      <c r="K618" t="s">
        <v>8</v>
      </c>
      <c r="M618" t="s">
        <v>150</v>
      </c>
    </row>
    <row r="619" spans="1:13" x14ac:dyDescent="0.25">
      <c r="A619" s="2">
        <v>145</v>
      </c>
      <c r="B619" s="12">
        <v>41708</v>
      </c>
      <c r="C619" s="2" t="s">
        <v>21</v>
      </c>
      <c r="D619" s="2" t="s">
        <v>25</v>
      </c>
      <c r="E619" s="2" t="s">
        <v>55</v>
      </c>
      <c r="F619" s="2"/>
      <c r="G619" s="2"/>
      <c r="H619" t="s">
        <v>5</v>
      </c>
      <c r="I619" t="s">
        <v>17</v>
      </c>
      <c r="J619" t="s">
        <v>18</v>
      </c>
      <c r="K619" t="s">
        <v>8</v>
      </c>
      <c r="M619" t="s">
        <v>135</v>
      </c>
    </row>
    <row r="620" spans="1:13" x14ac:dyDescent="0.25">
      <c r="A620" s="2">
        <v>33.61</v>
      </c>
      <c r="B620" s="12">
        <v>41708</v>
      </c>
      <c r="C620" s="2" t="s">
        <v>21</v>
      </c>
      <c r="D620" s="2" t="s">
        <v>25</v>
      </c>
      <c r="E620" s="2" t="s">
        <v>55</v>
      </c>
      <c r="F620" s="2"/>
      <c r="G620" s="2"/>
      <c r="H620" t="s">
        <v>5</v>
      </c>
      <c r="I620" t="s">
        <v>17</v>
      </c>
      <c r="J620" t="s">
        <v>18</v>
      </c>
      <c r="K620" t="s">
        <v>8</v>
      </c>
      <c r="M620" t="s">
        <v>153</v>
      </c>
    </row>
    <row r="621" spans="1:13" x14ac:dyDescent="0.25">
      <c r="A621" s="2">
        <v>49.79</v>
      </c>
      <c r="B621" s="12">
        <v>41717</v>
      </c>
      <c r="C621" s="2" t="s">
        <v>21</v>
      </c>
      <c r="D621" s="2" t="s">
        <v>25</v>
      </c>
      <c r="E621" s="2" t="s">
        <v>55</v>
      </c>
      <c r="F621" s="2"/>
      <c r="G621" s="2"/>
      <c r="H621" t="s">
        <v>5</v>
      </c>
      <c r="I621" t="s">
        <v>17</v>
      </c>
      <c r="J621" t="s">
        <v>18</v>
      </c>
      <c r="K621" t="s">
        <v>8</v>
      </c>
      <c r="M621" t="s">
        <v>154</v>
      </c>
    </row>
    <row r="622" spans="1:13" x14ac:dyDescent="0.25">
      <c r="A622" s="2">
        <v>109</v>
      </c>
      <c r="B622" s="12">
        <v>41699</v>
      </c>
      <c r="C622" s="2" t="s">
        <v>21</v>
      </c>
      <c r="D622" s="2" t="s">
        <v>8</v>
      </c>
      <c r="E622" s="2" t="s">
        <v>53</v>
      </c>
      <c r="F622" s="3" t="s">
        <v>122</v>
      </c>
      <c r="G622" s="2" t="s">
        <v>116</v>
      </c>
      <c r="H622" t="s">
        <v>5</v>
      </c>
      <c r="I622" t="s">
        <v>17</v>
      </c>
      <c r="J622" t="s">
        <v>18</v>
      </c>
      <c r="K622" t="s">
        <v>8</v>
      </c>
      <c r="M622" t="s">
        <v>149</v>
      </c>
    </row>
    <row r="623" spans="1:13" x14ac:dyDescent="0.25">
      <c r="A623" s="2">
        <v>154.81</v>
      </c>
      <c r="B623" s="12">
        <v>41699</v>
      </c>
      <c r="C623" s="2" t="s">
        <v>21</v>
      </c>
      <c r="D623" s="2" t="s">
        <v>8</v>
      </c>
      <c r="E623" s="2" t="s">
        <v>64</v>
      </c>
      <c r="F623" s="2"/>
      <c r="G623" s="2"/>
      <c r="H623" t="s">
        <v>5</v>
      </c>
      <c r="I623" t="s">
        <v>17</v>
      </c>
      <c r="J623" t="s">
        <v>18</v>
      </c>
      <c r="K623" t="s">
        <v>8</v>
      </c>
      <c r="M623" t="s">
        <v>152</v>
      </c>
    </row>
    <row r="624" spans="1:13" x14ac:dyDescent="0.25">
      <c r="A624" s="2">
        <v>96</v>
      </c>
      <c r="B624" s="12">
        <v>41702</v>
      </c>
      <c r="C624" s="2" t="s">
        <v>21</v>
      </c>
      <c r="D624" s="2" t="s">
        <v>8</v>
      </c>
      <c r="E624" s="2" t="s">
        <v>24</v>
      </c>
      <c r="F624" s="2"/>
      <c r="G624" s="2"/>
      <c r="H624" t="s">
        <v>5</v>
      </c>
      <c r="I624" t="s">
        <v>17</v>
      </c>
      <c r="J624" t="s">
        <v>18</v>
      </c>
      <c r="K624" t="s">
        <v>8</v>
      </c>
      <c r="M624" t="s">
        <v>30</v>
      </c>
    </row>
    <row r="625" spans="1:13" x14ac:dyDescent="0.25">
      <c r="A625" s="2">
        <v>578</v>
      </c>
      <c r="B625" s="12">
        <v>41702</v>
      </c>
      <c r="C625" s="2" t="s">
        <v>19</v>
      </c>
      <c r="D625" s="2" t="s">
        <v>17</v>
      </c>
      <c r="E625" s="2" t="s">
        <v>20</v>
      </c>
      <c r="F625" s="2" t="s">
        <v>8</v>
      </c>
      <c r="G625" s="2"/>
      <c r="H625" t="s">
        <v>5</v>
      </c>
      <c r="I625" t="s">
        <v>17</v>
      </c>
      <c r="J625" t="s">
        <v>18</v>
      </c>
      <c r="K625" t="s">
        <v>8</v>
      </c>
      <c r="M625" t="s">
        <v>148</v>
      </c>
    </row>
    <row r="626" spans="1:13" x14ac:dyDescent="0.25">
      <c r="A626" s="2">
        <v>150</v>
      </c>
      <c r="B626" s="12">
        <v>41704</v>
      </c>
      <c r="C626" s="2" t="s">
        <v>19</v>
      </c>
      <c r="D626" s="2" t="s">
        <v>17</v>
      </c>
      <c r="E626" s="2" t="s">
        <v>20</v>
      </c>
      <c r="F626" s="2" t="s">
        <v>8</v>
      </c>
      <c r="G626" s="2"/>
      <c r="H626" t="s">
        <v>5</v>
      </c>
      <c r="I626" t="s">
        <v>17</v>
      </c>
      <c r="J626" t="s">
        <v>18</v>
      </c>
      <c r="K626" t="s">
        <v>8</v>
      </c>
      <c r="M626" t="s">
        <v>151</v>
      </c>
    </row>
    <row r="627" spans="1:13" x14ac:dyDescent="0.25">
      <c r="A627" s="26">
        <v>0.01</v>
      </c>
      <c r="B627" s="27">
        <v>41729</v>
      </c>
      <c r="C627" s="26" t="s">
        <v>5</v>
      </c>
      <c r="D627" s="26" t="s">
        <v>17</v>
      </c>
      <c r="E627" s="26" t="s">
        <v>101</v>
      </c>
      <c r="F627" s="26" t="s">
        <v>58</v>
      </c>
      <c r="G627" s="26"/>
      <c r="H627" s="2" t="s">
        <v>9</v>
      </c>
      <c r="I627" s="28" t="s">
        <v>25</v>
      </c>
      <c r="J627" s="28" t="s">
        <v>86</v>
      </c>
      <c r="K627" s="28" t="s">
        <v>87</v>
      </c>
    </row>
    <row r="628" spans="1:13" x14ac:dyDescent="0.25">
      <c r="A628" s="11">
        <v>50.76</v>
      </c>
      <c r="B628" s="12">
        <v>41729</v>
      </c>
      <c r="C628" t="s">
        <v>5</v>
      </c>
      <c r="D628" t="s">
        <v>17</v>
      </c>
      <c r="E628" t="s">
        <v>18</v>
      </c>
      <c r="F628" t="s">
        <v>8</v>
      </c>
      <c r="H628" s="2" t="s">
        <v>9</v>
      </c>
      <c r="I628" s="2" t="s">
        <v>8</v>
      </c>
      <c r="J628" s="3" t="s">
        <v>10</v>
      </c>
      <c r="K628" s="2"/>
      <c r="M628" t="s">
        <v>16</v>
      </c>
    </row>
    <row r="629" spans="1:13" x14ac:dyDescent="0.25">
      <c r="A629" s="2">
        <v>1599</v>
      </c>
      <c r="B629" s="12">
        <v>41729</v>
      </c>
      <c r="C629" s="2" t="s">
        <v>5</v>
      </c>
      <c r="D629" s="2" t="s">
        <v>6</v>
      </c>
      <c r="E629" s="2" t="s">
        <v>7</v>
      </c>
      <c r="F629" s="2" t="s">
        <v>8</v>
      </c>
      <c r="G629" s="2"/>
      <c r="H629" s="2" t="s">
        <v>9</v>
      </c>
      <c r="I629" s="2" t="s">
        <v>8</v>
      </c>
      <c r="J629" s="2" t="s">
        <v>7</v>
      </c>
      <c r="K629" s="2" t="s">
        <v>11</v>
      </c>
      <c r="L629" s="2"/>
      <c r="M629" s="3"/>
    </row>
    <row r="630" spans="1:13" x14ac:dyDescent="0.25">
      <c r="A630" s="2">
        <v>23</v>
      </c>
      <c r="B630" s="12">
        <v>41729</v>
      </c>
      <c r="C630" s="2" t="s">
        <v>5</v>
      </c>
      <c r="D630" s="2" t="s">
        <v>6</v>
      </c>
      <c r="E630" s="2" t="s">
        <v>7</v>
      </c>
      <c r="F630" s="2" t="s">
        <v>8</v>
      </c>
      <c r="G630" s="2"/>
      <c r="H630" s="2" t="s">
        <v>9</v>
      </c>
      <c r="I630" s="2" t="s">
        <v>8</v>
      </c>
      <c r="J630" s="2" t="s">
        <v>7</v>
      </c>
      <c r="K630" s="2" t="s">
        <v>12</v>
      </c>
      <c r="L630" s="2"/>
      <c r="M630" s="3"/>
    </row>
    <row r="631" spans="1:13" x14ac:dyDescent="0.25">
      <c r="A631" s="2">
        <v>19</v>
      </c>
      <c r="B631" s="12">
        <v>41729</v>
      </c>
      <c r="C631" s="2" t="s">
        <v>5</v>
      </c>
      <c r="D631" s="2" t="s">
        <v>6</v>
      </c>
      <c r="E631" s="2" t="s">
        <v>7</v>
      </c>
      <c r="F631" s="2" t="s">
        <v>8</v>
      </c>
      <c r="G631" s="2"/>
      <c r="H631" s="2" t="s">
        <v>9</v>
      </c>
      <c r="I631" s="2" t="s">
        <v>8</v>
      </c>
      <c r="J631" s="2" t="s">
        <v>7</v>
      </c>
      <c r="K631" s="2" t="s">
        <v>13</v>
      </c>
      <c r="L631" s="2"/>
      <c r="M631" s="3"/>
    </row>
    <row r="632" spans="1:13" x14ac:dyDescent="0.25">
      <c r="A632" s="2">
        <v>9</v>
      </c>
      <c r="B632" s="18">
        <v>41701</v>
      </c>
      <c r="C632" t="s">
        <v>5</v>
      </c>
      <c r="D632" t="s">
        <v>17</v>
      </c>
      <c r="E632" t="s">
        <v>32</v>
      </c>
      <c r="F632" t="s">
        <v>8</v>
      </c>
      <c r="H632" s="2" t="s">
        <v>9</v>
      </c>
      <c r="I632" s="29" t="s">
        <v>8</v>
      </c>
      <c r="J632" s="2" t="s">
        <v>27</v>
      </c>
      <c r="K632" s="2" t="s">
        <v>45</v>
      </c>
      <c r="M632" t="s">
        <v>194</v>
      </c>
    </row>
    <row r="633" spans="1:13" x14ac:dyDescent="0.25">
      <c r="A633" s="2">
        <v>18</v>
      </c>
      <c r="B633" s="18">
        <v>41709</v>
      </c>
      <c r="C633" t="s">
        <v>5</v>
      </c>
      <c r="D633" t="s">
        <v>17</v>
      </c>
      <c r="E633" t="s">
        <v>32</v>
      </c>
      <c r="F633" t="s">
        <v>8</v>
      </c>
      <c r="H633" s="2" t="s">
        <v>9</v>
      </c>
      <c r="I633" s="29" t="s">
        <v>8</v>
      </c>
      <c r="J633" s="2" t="s">
        <v>27</v>
      </c>
      <c r="K633" s="2" t="s">
        <v>45</v>
      </c>
      <c r="M633" t="s">
        <v>193</v>
      </c>
    </row>
    <row r="634" spans="1:13" x14ac:dyDescent="0.25">
      <c r="A634" s="19">
        <v>36</v>
      </c>
      <c r="B634" s="20">
        <v>41728</v>
      </c>
      <c r="C634" t="s">
        <v>5</v>
      </c>
      <c r="D634" s="2" t="s">
        <v>17</v>
      </c>
      <c r="E634" s="3" t="s">
        <v>92</v>
      </c>
      <c r="F634" s="30" t="s">
        <v>8</v>
      </c>
      <c r="G634" s="19"/>
      <c r="H634" s="2" t="s">
        <v>9</v>
      </c>
      <c r="I634" s="29" t="s">
        <v>8</v>
      </c>
      <c r="J634" s="2" t="s">
        <v>27</v>
      </c>
      <c r="K634" s="2" t="s">
        <v>45</v>
      </c>
      <c r="L634" s="19"/>
      <c r="M634" t="s">
        <v>462</v>
      </c>
    </row>
    <row r="635" spans="1:13" x14ac:dyDescent="0.25">
      <c r="A635" s="2">
        <v>300</v>
      </c>
      <c r="B635" s="12">
        <v>41729</v>
      </c>
      <c r="C635" s="2" t="s">
        <v>5</v>
      </c>
      <c r="D635" s="2" t="s">
        <v>6</v>
      </c>
      <c r="E635" s="2" t="s">
        <v>7</v>
      </c>
      <c r="F635" s="2" t="s">
        <v>8</v>
      </c>
      <c r="G635" s="2"/>
      <c r="H635" s="2" t="s">
        <v>9</v>
      </c>
      <c r="I635" s="2" t="s">
        <v>8</v>
      </c>
      <c r="J635" s="2" t="s">
        <v>15</v>
      </c>
      <c r="K635" s="2"/>
      <c r="L635" s="2"/>
      <c r="M635" s="3"/>
    </row>
    <row r="636" spans="1:13" x14ac:dyDescent="0.25">
      <c r="A636" s="2">
        <v>642</v>
      </c>
      <c r="B636" s="12">
        <v>41724</v>
      </c>
      <c r="C636" s="2" t="s">
        <v>21</v>
      </c>
      <c r="D636" s="2" t="s">
        <v>8</v>
      </c>
      <c r="E636" s="2" t="s">
        <v>22</v>
      </c>
      <c r="F636" s="2" t="s">
        <v>28</v>
      </c>
      <c r="G636" s="2"/>
      <c r="H636" s="2" t="s">
        <v>19</v>
      </c>
      <c r="I636" s="2" t="s">
        <v>17</v>
      </c>
      <c r="J636" s="2" t="s">
        <v>20</v>
      </c>
      <c r="K636" s="2" t="s">
        <v>8</v>
      </c>
      <c r="L636" s="2"/>
      <c r="M636" s="3" t="s">
        <v>78</v>
      </c>
    </row>
    <row r="637" spans="1:13" x14ac:dyDescent="0.25">
      <c r="A637" s="2">
        <v>-105</v>
      </c>
      <c r="B637" s="16">
        <v>41745</v>
      </c>
      <c r="C637" s="2" t="s">
        <v>5</v>
      </c>
      <c r="D637" s="2" t="s">
        <v>6</v>
      </c>
      <c r="E637" s="2" t="s">
        <v>257</v>
      </c>
      <c r="F637" s="2" t="s">
        <v>35</v>
      </c>
      <c r="H637" t="s">
        <v>5</v>
      </c>
      <c r="I637" t="s">
        <v>17</v>
      </c>
      <c r="J637" t="s">
        <v>32</v>
      </c>
      <c r="K637" t="s">
        <v>35</v>
      </c>
      <c r="M637" t="s">
        <v>237</v>
      </c>
    </row>
    <row r="638" spans="1:13" x14ac:dyDescent="0.25">
      <c r="A638" s="2">
        <v>-50</v>
      </c>
      <c r="B638" s="16">
        <v>41745</v>
      </c>
      <c r="C638" s="30" t="s">
        <v>5</v>
      </c>
      <c r="D638" s="2" t="s">
        <v>6</v>
      </c>
      <c r="E638" s="2" t="s">
        <v>102</v>
      </c>
      <c r="F638" s="30" t="s">
        <v>35</v>
      </c>
      <c r="H638" t="s">
        <v>5</v>
      </c>
      <c r="I638" t="s">
        <v>17</v>
      </c>
      <c r="J638" t="s">
        <v>32</v>
      </c>
      <c r="K638" t="s">
        <v>35</v>
      </c>
      <c r="M638" t="s">
        <v>237</v>
      </c>
    </row>
    <row r="639" spans="1:13" x14ac:dyDescent="0.25">
      <c r="A639" s="2">
        <v>1643.28</v>
      </c>
      <c r="B639" s="12">
        <v>41759</v>
      </c>
      <c r="C639" s="2" t="s">
        <v>5</v>
      </c>
      <c r="D639" s="2" t="s">
        <v>6</v>
      </c>
      <c r="E639" s="2" t="s">
        <v>7</v>
      </c>
      <c r="F639" s="2" t="s">
        <v>8</v>
      </c>
      <c r="G639" s="2"/>
      <c r="H639" s="2" t="s">
        <v>9</v>
      </c>
      <c r="I639" s="2" t="s">
        <v>8</v>
      </c>
      <c r="J639" s="2" t="s">
        <v>7</v>
      </c>
      <c r="K639" s="2" t="s">
        <v>11</v>
      </c>
      <c r="L639" s="2"/>
      <c r="M639" s="3"/>
    </row>
    <row r="640" spans="1:13" x14ac:dyDescent="0.25">
      <c r="A640" s="2">
        <v>12</v>
      </c>
      <c r="B640" s="12">
        <v>41759</v>
      </c>
      <c r="C640" s="2" t="s">
        <v>5</v>
      </c>
      <c r="D640" s="2" t="s">
        <v>6</v>
      </c>
      <c r="E640" s="2" t="s">
        <v>7</v>
      </c>
      <c r="F640" s="2" t="s">
        <v>8</v>
      </c>
      <c r="G640" s="2"/>
      <c r="H640" s="2" t="s">
        <v>9</v>
      </c>
      <c r="I640" s="2" t="s">
        <v>8</v>
      </c>
      <c r="J640" s="2" t="s">
        <v>7</v>
      </c>
      <c r="K640" s="2" t="s">
        <v>12</v>
      </c>
      <c r="L640" s="2"/>
      <c r="M640" s="3"/>
    </row>
    <row r="641" spans="1:13" x14ac:dyDescent="0.25">
      <c r="A641" s="2">
        <v>18</v>
      </c>
      <c r="B641" s="12">
        <v>41759</v>
      </c>
      <c r="C641" s="2" t="s">
        <v>5</v>
      </c>
      <c r="D641" s="2" t="s">
        <v>6</v>
      </c>
      <c r="E641" s="2" t="s">
        <v>7</v>
      </c>
      <c r="F641" s="2" t="s">
        <v>8</v>
      </c>
      <c r="G641" s="2"/>
      <c r="H641" s="2" t="s">
        <v>9</v>
      </c>
      <c r="I641" s="2" t="s">
        <v>8</v>
      </c>
      <c r="J641" s="2" t="s">
        <v>7</v>
      </c>
      <c r="K641" s="2" t="s">
        <v>13</v>
      </c>
      <c r="L641" s="2"/>
      <c r="M641" s="3"/>
    </row>
    <row r="642" spans="1:13" x14ac:dyDescent="0.25">
      <c r="A642" s="2">
        <v>36</v>
      </c>
      <c r="B642" s="18">
        <v>41736</v>
      </c>
      <c r="C642" t="s">
        <v>5</v>
      </c>
      <c r="D642" t="s">
        <v>17</v>
      </c>
      <c r="E642" t="s">
        <v>32</v>
      </c>
      <c r="F642" t="s">
        <v>8</v>
      </c>
      <c r="H642" t="s">
        <v>5</v>
      </c>
      <c r="I642" s="2" t="s">
        <v>17</v>
      </c>
      <c r="J642" s="3" t="s">
        <v>92</v>
      </c>
      <c r="K642" s="30" t="s">
        <v>8</v>
      </c>
      <c r="M642" t="s">
        <v>197</v>
      </c>
    </row>
    <row r="643" spans="1:13" x14ac:dyDescent="0.25">
      <c r="A643" s="2">
        <v>36</v>
      </c>
      <c r="B643" s="18">
        <v>41730</v>
      </c>
      <c r="C643" t="s">
        <v>5</v>
      </c>
      <c r="D643" t="s">
        <v>17</v>
      </c>
      <c r="E643" t="s">
        <v>32</v>
      </c>
      <c r="F643" t="s">
        <v>8</v>
      </c>
      <c r="H643" s="2" t="s">
        <v>9</v>
      </c>
      <c r="I643" s="29" t="s">
        <v>8</v>
      </c>
      <c r="J643" s="2" t="s">
        <v>27</v>
      </c>
      <c r="K643" s="2" t="s">
        <v>45</v>
      </c>
      <c r="M643" t="s">
        <v>197</v>
      </c>
    </row>
    <row r="644" spans="1:13" x14ac:dyDescent="0.25">
      <c r="A644" s="2">
        <v>9</v>
      </c>
      <c r="B644" s="18">
        <v>41731</v>
      </c>
      <c r="C644" t="s">
        <v>5</v>
      </c>
      <c r="D644" t="s">
        <v>17</v>
      </c>
      <c r="E644" t="s">
        <v>32</v>
      </c>
      <c r="F644" t="s">
        <v>8</v>
      </c>
      <c r="H644" s="2" t="s">
        <v>9</v>
      </c>
      <c r="I644" s="29" t="s">
        <v>8</v>
      </c>
      <c r="J644" s="2" t="s">
        <v>27</v>
      </c>
      <c r="K644" s="2" t="s">
        <v>45</v>
      </c>
      <c r="M644" t="s">
        <v>195</v>
      </c>
    </row>
    <row r="645" spans="1:13" x14ac:dyDescent="0.25">
      <c r="A645" s="2">
        <v>18</v>
      </c>
      <c r="B645" s="18">
        <v>41731</v>
      </c>
      <c r="C645" t="s">
        <v>5</v>
      </c>
      <c r="D645" t="s">
        <v>17</v>
      </c>
      <c r="E645" t="s">
        <v>32</v>
      </c>
      <c r="F645" t="s">
        <v>8</v>
      </c>
      <c r="H645" s="2" t="s">
        <v>9</v>
      </c>
      <c r="I645" s="29" t="s">
        <v>8</v>
      </c>
      <c r="J645" s="2" t="s">
        <v>27</v>
      </c>
      <c r="K645" s="2" t="s">
        <v>45</v>
      </c>
      <c r="M645" t="s">
        <v>198</v>
      </c>
    </row>
    <row r="646" spans="1:13" x14ac:dyDescent="0.25">
      <c r="A646" s="2">
        <v>27</v>
      </c>
      <c r="B646" s="18">
        <v>41732</v>
      </c>
      <c r="C646" t="s">
        <v>5</v>
      </c>
      <c r="D646" t="s">
        <v>17</v>
      </c>
      <c r="E646" t="s">
        <v>32</v>
      </c>
      <c r="F646" t="s">
        <v>8</v>
      </c>
      <c r="H646" s="2" t="s">
        <v>9</v>
      </c>
      <c r="I646" s="29" t="s">
        <v>8</v>
      </c>
      <c r="J646" s="2" t="s">
        <v>27</v>
      </c>
      <c r="K646" s="2" t="s">
        <v>45</v>
      </c>
      <c r="M646" t="s">
        <v>198</v>
      </c>
    </row>
    <row r="647" spans="1:13" x14ac:dyDescent="0.25">
      <c r="A647" s="2">
        <v>18</v>
      </c>
      <c r="B647" s="18">
        <v>41732</v>
      </c>
      <c r="C647" t="s">
        <v>5</v>
      </c>
      <c r="D647" t="s">
        <v>17</v>
      </c>
      <c r="E647" t="s">
        <v>32</v>
      </c>
      <c r="F647" t="s">
        <v>8</v>
      </c>
      <c r="H647" s="2" t="s">
        <v>9</v>
      </c>
      <c r="I647" s="29" t="s">
        <v>8</v>
      </c>
      <c r="J647" s="2" t="s">
        <v>27</v>
      </c>
      <c r="K647" s="2" t="s">
        <v>45</v>
      </c>
      <c r="M647" t="s">
        <v>200</v>
      </c>
    </row>
    <row r="648" spans="1:13" x14ac:dyDescent="0.25">
      <c r="A648" s="2">
        <v>9</v>
      </c>
      <c r="B648" s="18">
        <v>41734</v>
      </c>
      <c r="C648" t="s">
        <v>5</v>
      </c>
      <c r="D648" t="s">
        <v>17</v>
      </c>
      <c r="E648" t="s">
        <v>32</v>
      </c>
      <c r="F648" t="s">
        <v>8</v>
      </c>
      <c r="H648" s="2" t="s">
        <v>9</v>
      </c>
      <c r="I648" s="29" t="s">
        <v>8</v>
      </c>
      <c r="J648" s="2" t="s">
        <v>27</v>
      </c>
      <c r="K648" s="2" t="s">
        <v>45</v>
      </c>
      <c r="M648" t="s">
        <v>198</v>
      </c>
    </row>
    <row r="649" spans="1:13" x14ac:dyDescent="0.25">
      <c r="A649" s="2">
        <v>9</v>
      </c>
      <c r="B649" s="18">
        <v>41736</v>
      </c>
      <c r="C649" t="s">
        <v>5</v>
      </c>
      <c r="D649" t="s">
        <v>17</v>
      </c>
      <c r="E649" t="s">
        <v>32</v>
      </c>
      <c r="F649" t="s">
        <v>8</v>
      </c>
      <c r="H649" s="2" t="s">
        <v>9</v>
      </c>
      <c r="I649" s="29" t="s">
        <v>8</v>
      </c>
      <c r="J649" s="2" t="s">
        <v>27</v>
      </c>
      <c r="K649" s="2" t="s">
        <v>45</v>
      </c>
      <c r="M649" t="s">
        <v>199</v>
      </c>
    </row>
    <row r="650" spans="1:13" x14ac:dyDescent="0.25">
      <c r="A650" s="2">
        <v>18</v>
      </c>
      <c r="B650" s="16">
        <v>41736</v>
      </c>
      <c r="C650" t="s">
        <v>5</v>
      </c>
      <c r="D650" t="s">
        <v>17</v>
      </c>
      <c r="E650" t="s">
        <v>32</v>
      </c>
      <c r="F650" t="s">
        <v>8</v>
      </c>
      <c r="H650" s="2" t="s">
        <v>9</v>
      </c>
      <c r="I650" s="29" t="s">
        <v>8</v>
      </c>
      <c r="J650" s="2" t="s">
        <v>27</v>
      </c>
      <c r="K650" s="2" t="s">
        <v>45</v>
      </c>
      <c r="M650" t="s">
        <v>200</v>
      </c>
    </row>
    <row r="651" spans="1:13" x14ac:dyDescent="0.25">
      <c r="A651" s="2">
        <v>231</v>
      </c>
      <c r="B651" s="18">
        <v>41736</v>
      </c>
      <c r="C651" t="s">
        <v>5</v>
      </c>
      <c r="D651" t="s">
        <v>17</v>
      </c>
      <c r="E651" t="s">
        <v>32</v>
      </c>
      <c r="F651" t="s">
        <v>35</v>
      </c>
      <c r="H651" s="2" t="s">
        <v>5</v>
      </c>
      <c r="I651" s="2" t="s">
        <v>17</v>
      </c>
      <c r="J651" s="2" t="s">
        <v>103</v>
      </c>
      <c r="K651" s="2" t="s">
        <v>35</v>
      </c>
      <c r="L651" s="2" t="s">
        <v>104</v>
      </c>
      <c r="M651" t="s">
        <v>91</v>
      </c>
    </row>
    <row r="652" spans="1:13" x14ac:dyDescent="0.25">
      <c r="A652" s="2">
        <v>160</v>
      </c>
      <c r="B652" s="18">
        <v>41736</v>
      </c>
      <c r="C652" t="s">
        <v>5</v>
      </c>
      <c r="D652" t="s">
        <v>17</v>
      </c>
      <c r="E652" t="s">
        <v>32</v>
      </c>
      <c r="F652" t="s">
        <v>35</v>
      </c>
      <c r="H652" s="2" t="s">
        <v>5</v>
      </c>
      <c r="I652" s="2" t="s">
        <v>17</v>
      </c>
      <c r="J652" s="2" t="s">
        <v>103</v>
      </c>
      <c r="K652" s="2" t="s">
        <v>35</v>
      </c>
      <c r="L652" s="2" t="s">
        <v>104</v>
      </c>
      <c r="M652" t="s">
        <v>91</v>
      </c>
    </row>
    <row r="653" spans="1:13" x14ac:dyDescent="0.25">
      <c r="A653" s="2">
        <v>620.13</v>
      </c>
      <c r="B653" s="18">
        <v>41732</v>
      </c>
      <c r="C653" t="s">
        <v>5</v>
      </c>
      <c r="D653" t="s">
        <v>17</v>
      </c>
      <c r="E653" t="s">
        <v>32</v>
      </c>
      <c r="F653" t="s">
        <v>35</v>
      </c>
      <c r="H653" s="2" t="s">
        <v>5</v>
      </c>
      <c r="I653" s="29" t="s">
        <v>17</v>
      </c>
      <c r="J653" t="s">
        <v>101</v>
      </c>
      <c r="K653" s="2" t="s">
        <v>35</v>
      </c>
      <c r="M653" t="s">
        <v>177</v>
      </c>
    </row>
    <row r="654" spans="1:13" x14ac:dyDescent="0.25">
      <c r="A654" s="2">
        <v>2265.5</v>
      </c>
      <c r="B654" s="18">
        <v>41736</v>
      </c>
      <c r="C654" t="s">
        <v>5</v>
      </c>
      <c r="D654" t="s">
        <v>17</v>
      </c>
      <c r="E654" t="s">
        <v>32</v>
      </c>
      <c r="F654" t="s">
        <v>35</v>
      </c>
      <c r="H654" s="2" t="s">
        <v>5</v>
      </c>
      <c r="I654" s="29" t="s">
        <v>17</v>
      </c>
      <c r="J654" s="2" t="s">
        <v>92</v>
      </c>
      <c r="K654" s="2" t="s">
        <v>35</v>
      </c>
      <c r="L654" s="2"/>
      <c r="M654" t="s">
        <v>196</v>
      </c>
    </row>
    <row r="655" spans="1:13" x14ac:dyDescent="0.25">
      <c r="A655" s="11">
        <v>1941</v>
      </c>
      <c r="B655" s="12">
        <v>41747</v>
      </c>
      <c r="C655" t="s">
        <v>5</v>
      </c>
      <c r="D655" t="s">
        <v>17</v>
      </c>
      <c r="E655" t="s">
        <v>18</v>
      </c>
      <c r="F655" t="s">
        <v>8</v>
      </c>
      <c r="H655" s="2" t="s">
        <v>5</v>
      </c>
      <c r="I655" s="2" t="s">
        <v>6</v>
      </c>
      <c r="J655" s="2" t="s">
        <v>7</v>
      </c>
      <c r="K655" s="2" t="s">
        <v>8</v>
      </c>
      <c r="M655" t="s">
        <v>48</v>
      </c>
    </row>
    <row r="656" spans="1:13" x14ac:dyDescent="0.25">
      <c r="A656" s="11">
        <v>48.84</v>
      </c>
      <c r="B656" s="12">
        <v>41759</v>
      </c>
      <c r="C656" t="s">
        <v>5</v>
      </c>
      <c r="D656" t="s">
        <v>17</v>
      </c>
      <c r="E656" t="s">
        <v>18</v>
      </c>
      <c r="F656" t="s">
        <v>8</v>
      </c>
      <c r="H656" s="2" t="s">
        <v>9</v>
      </c>
      <c r="I656" s="2" t="s">
        <v>8</v>
      </c>
      <c r="J656" s="3" t="s">
        <v>10</v>
      </c>
      <c r="K656" s="2"/>
      <c r="M656" t="s">
        <v>16</v>
      </c>
    </row>
    <row r="657" spans="1:13" x14ac:dyDescent="0.25">
      <c r="A657" s="2">
        <v>0.01</v>
      </c>
      <c r="B657" s="18">
        <v>41730</v>
      </c>
      <c r="C657" t="s">
        <v>5</v>
      </c>
      <c r="D657" t="s">
        <v>17</v>
      </c>
      <c r="E657" t="s">
        <v>56</v>
      </c>
      <c r="F657" t="s">
        <v>88</v>
      </c>
      <c r="G657" t="s">
        <v>58</v>
      </c>
      <c r="H657" t="s">
        <v>5</v>
      </c>
      <c r="I657" t="s">
        <v>17</v>
      </c>
      <c r="J657" t="s">
        <v>101</v>
      </c>
      <c r="K657" t="s">
        <v>58</v>
      </c>
      <c r="M657" t="s">
        <v>85</v>
      </c>
    </row>
    <row r="658" spans="1:13" x14ac:dyDescent="0.25">
      <c r="A658" s="30">
        <v>1600</v>
      </c>
      <c r="B658" s="38">
        <v>41734</v>
      </c>
      <c r="C658" s="2" t="s">
        <v>5</v>
      </c>
      <c r="D658" s="2" t="s">
        <v>17</v>
      </c>
      <c r="E658" s="3" t="s">
        <v>92</v>
      </c>
      <c r="F658" s="30" t="s">
        <v>35</v>
      </c>
      <c r="G658" s="30"/>
      <c r="H658" s="30" t="s">
        <v>9</v>
      </c>
      <c r="I658" s="30" t="s">
        <v>35</v>
      </c>
      <c r="J658" s="30" t="s">
        <v>107</v>
      </c>
      <c r="K658" s="30" t="s">
        <v>108</v>
      </c>
      <c r="L658" s="30"/>
      <c r="M658" t="s">
        <v>463</v>
      </c>
    </row>
    <row r="659" spans="1:13" x14ac:dyDescent="0.25">
      <c r="A659" s="2">
        <v>62.96</v>
      </c>
      <c r="B659" s="12">
        <v>41744</v>
      </c>
      <c r="C659" s="2" t="s">
        <v>21</v>
      </c>
      <c r="D659" s="2" t="s">
        <v>25</v>
      </c>
      <c r="E659" s="2" t="s">
        <v>55</v>
      </c>
      <c r="F659" s="2"/>
      <c r="G659" s="2"/>
      <c r="H659" t="s">
        <v>5</v>
      </c>
      <c r="I659" t="s">
        <v>17</v>
      </c>
      <c r="J659" t="s">
        <v>18</v>
      </c>
      <c r="K659" t="s">
        <v>8</v>
      </c>
      <c r="M659" t="s">
        <v>139</v>
      </c>
    </row>
    <row r="660" spans="1:13" x14ac:dyDescent="0.25">
      <c r="A660" s="2">
        <v>80.739999999999995</v>
      </c>
      <c r="B660" s="12">
        <v>41759</v>
      </c>
      <c r="C660" s="2" t="s">
        <v>21</v>
      </c>
      <c r="D660" s="2" t="s">
        <v>25</v>
      </c>
      <c r="E660" s="2" t="s">
        <v>26</v>
      </c>
      <c r="F660" s="2"/>
      <c r="G660" s="2"/>
      <c r="H660" s="2" t="s">
        <v>19</v>
      </c>
      <c r="I660" s="2" t="s">
        <v>33</v>
      </c>
      <c r="J660" t="s">
        <v>113</v>
      </c>
      <c r="K660" s="2" t="s">
        <v>8</v>
      </c>
      <c r="L660" s="2"/>
      <c r="M660" s="3" t="s">
        <v>165</v>
      </c>
    </row>
    <row r="661" spans="1:13" x14ac:dyDescent="0.25">
      <c r="A661" s="2">
        <v>43.6</v>
      </c>
      <c r="B661" s="12">
        <v>41734</v>
      </c>
      <c r="C661" s="2" t="s">
        <v>21</v>
      </c>
      <c r="D661" s="2" t="s">
        <v>8</v>
      </c>
      <c r="E661" s="2" t="s">
        <v>82</v>
      </c>
      <c r="F661" s="2"/>
      <c r="G661" s="2"/>
      <c r="H661" s="2" t="s">
        <v>19</v>
      </c>
      <c r="I661" s="2" t="s">
        <v>17</v>
      </c>
      <c r="J661" s="2" t="s">
        <v>20</v>
      </c>
      <c r="K661" s="2" t="s">
        <v>8</v>
      </c>
      <c r="L661" s="2"/>
      <c r="M661" s="3" t="s">
        <v>162</v>
      </c>
    </row>
    <row r="662" spans="1:13" x14ac:dyDescent="0.25">
      <c r="A662" s="2">
        <v>648</v>
      </c>
      <c r="B662" s="12">
        <v>41758</v>
      </c>
      <c r="C662" s="2" t="s">
        <v>21</v>
      </c>
      <c r="D662" s="2" t="s">
        <v>8</v>
      </c>
      <c r="E662" s="2" t="s">
        <v>22</v>
      </c>
      <c r="F662" s="2" t="s">
        <v>28</v>
      </c>
      <c r="G662" s="2"/>
      <c r="H662" s="2" t="s">
        <v>19</v>
      </c>
      <c r="I662" s="2" t="s">
        <v>17</v>
      </c>
      <c r="J662" s="2" t="s">
        <v>20</v>
      </c>
      <c r="K662" s="2" t="s">
        <v>8</v>
      </c>
      <c r="L662" s="2"/>
      <c r="M662" s="3" t="s">
        <v>163</v>
      </c>
    </row>
    <row r="663" spans="1:13" x14ac:dyDescent="0.25">
      <c r="A663" s="2">
        <v>96</v>
      </c>
      <c r="B663" s="12">
        <v>41733</v>
      </c>
      <c r="C663" s="2" t="s">
        <v>21</v>
      </c>
      <c r="D663" s="2" t="s">
        <v>8</v>
      </c>
      <c r="E663" s="2" t="s">
        <v>24</v>
      </c>
      <c r="F663" s="2"/>
      <c r="G663" s="2"/>
      <c r="H663" t="s">
        <v>5</v>
      </c>
      <c r="I663" t="s">
        <v>17</v>
      </c>
      <c r="J663" t="s">
        <v>18</v>
      </c>
      <c r="K663" t="s">
        <v>8</v>
      </c>
      <c r="M663" t="s">
        <v>30</v>
      </c>
    </row>
    <row r="664" spans="1:13" x14ac:dyDescent="0.25">
      <c r="A664" s="2">
        <v>98.25</v>
      </c>
      <c r="B664" s="12">
        <v>41759</v>
      </c>
      <c r="C664" s="2" t="s">
        <v>21</v>
      </c>
      <c r="D664" s="2" t="s">
        <v>8</v>
      </c>
      <c r="E664" s="2" t="s">
        <v>83</v>
      </c>
      <c r="F664" s="2" t="s">
        <v>84</v>
      </c>
      <c r="G664" s="2"/>
      <c r="H664" s="2" t="s">
        <v>19</v>
      </c>
      <c r="I664" s="2" t="s">
        <v>33</v>
      </c>
      <c r="J664" s="2" t="s">
        <v>124</v>
      </c>
      <c r="K664" s="2" t="s">
        <v>8</v>
      </c>
      <c r="L664" s="2"/>
      <c r="M664" s="3" t="s">
        <v>164</v>
      </c>
    </row>
    <row r="665" spans="1:13" x14ac:dyDescent="0.25">
      <c r="A665" s="2">
        <v>561.75</v>
      </c>
      <c r="B665" s="12">
        <v>41734</v>
      </c>
      <c r="C665" s="2" t="s">
        <v>21</v>
      </c>
      <c r="D665" s="2" t="s">
        <v>8</v>
      </c>
      <c r="E665" s="2" t="s">
        <v>59</v>
      </c>
      <c r="F665" s="2"/>
      <c r="G665" s="2"/>
      <c r="H665" t="s">
        <v>5</v>
      </c>
      <c r="I665" t="s">
        <v>17</v>
      </c>
      <c r="J665" t="s">
        <v>18</v>
      </c>
      <c r="K665" t="s">
        <v>8</v>
      </c>
      <c r="M665" t="s">
        <v>156</v>
      </c>
    </row>
    <row r="666" spans="1:13" x14ac:dyDescent="0.25">
      <c r="A666" s="30">
        <v>99</v>
      </c>
      <c r="B666" s="38">
        <v>41735</v>
      </c>
      <c r="C666" s="30" t="s">
        <v>9</v>
      </c>
      <c r="D666" s="30" t="s">
        <v>35</v>
      </c>
      <c r="E666" s="30" t="s">
        <v>93</v>
      </c>
      <c r="F666" s="30" t="s">
        <v>94</v>
      </c>
      <c r="G666" s="36" t="s">
        <v>470</v>
      </c>
      <c r="H666" s="2" t="s">
        <v>19</v>
      </c>
      <c r="I666" s="2" t="s">
        <v>33</v>
      </c>
      <c r="J666" s="2" t="s">
        <v>100</v>
      </c>
      <c r="K666" s="2" t="s">
        <v>35</v>
      </c>
      <c r="M666" t="s">
        <v>464</v>
      </c>
    </row>
    <row r="667" spans="1:13" x14ac:dyDescent="0.25">
      <c r="A667" s="19">
        <v>-65</v>
      </c>
      <c r="B667" s="20">
        <v>41757</v>
      </c>
      <c r="C667" t="s">
        <v>9</v>
      </c>
      <c r="D667" t="s">
        <v>35</v>
      </c>
      <c r="E667" t="s">
        <v>93</v>
      </c>
      <c r="F667" t="s">
        <v>94</v>
      </c>
      <c r="G667" s="39" t="s">
        <v>472</v>
      </c>
      <c r="H667" s="30" t="s">
        <v>5</v>
      </c>
      <c r="I667" s="2" t="s">
        <v>6</v>
      </c>
      <c r="J667" s="2" t="s">
        <v>102</v>
      </c>
      <c r="K667" s="30" t="s">
        <v>35</v>
      </c>
      <c r="L667" s="19"/>
      <c r="M667" t="s">
        <v>469</v>
      </c>
    </row>
    <row r="668" spans="1:13" x14ac:dyDescent="0.25">
      <c r="A668" s="19">
        <v>99</v>
      </c>
      <c r="B668" s="20">
        <v>41745</v>
      </c>
      <c r="C668" t="s">
        <v>9</v>
      </c>
      <c r="D668" t="s">
        <v>35</v>
      </c>
      <c r="E668" t="s">
        <v>93</v>
      </c>
      <c r="F668" t="s">
        <v>94</v>
      </c>
      <c r="G668" t="s">
        <v>288</v>
      </c>
      <c r="H668" s="39" t="s">
        <v>5</v>
      </c>
      <c r="I668" s="2" t="s">
        <v>6</v>
      </c>
      <c r="J668" s="2" t="s">
        <v>117</v>
      </c>
      <c r="K668" t="s">
        <v>35</v>
      </c>
      <c r="L668" s="19"/>
      <c r="M668" t="s">
        <v>465</v>
      </c>
    </row>
    <row r="669" spans="1:13" x14ac:dyDescent="0.25">
      <c r="A669" s="19">
        <v>130</v>
      </c>
      <c r="B669" s="20">
        <v>41757</v>
      </c>
      <c r="C669" s="30" t="s">
        <v>9</v>
      </c>
      <c r="D669" s="30" t="s">
        <v>35</v>
      </c>
      <c r="E669" s="30" t="s">
        <v>93</v>
      </c>
      <c r="F669" s="30" t="s">
        <v>94</v>
      </c>
      <c r="G669" s="19" t="s">
        <v>397</v>
      </c>
      <c r="H669" s="30" t="s">
        <v>5</v>
      </c>
      <c r="I669" s="2" t="s">
        <v>6</v>
      </c>
      <c r="J669" s="2" t="s">
        <v>102</v>
      </c>
      <c r="K669" s="30" t="s">
        <v>35</v>
      </c>
      <c r="L669" s="19"/>
      <c r="M669" t="s">
        <v>469</v>
      </c>
    </row>
    <row r="670" spans="1:13" x14ac:dyDescent="0.25">
      <c r="A670" s="2">
        <v>182.41</v>
      </c>
      <c r="B670" s="16">
        <v>41745</v>
      </c>
      <c r="C670" s="30" t="s">
        <v>19</v>
      </c>
      <c r="D670" s="2" t="s">
        <v>33</v>
      </c>
      <c r="E670" s="2" t="s">
        <v>255</v>
      </c>
      <c r="F670" s="2" t="s">
        <v>35</v>
      </c>
      <c r="H670" t="s">
        <v>5</v>
      </c>
      <c r="I670" t="s">
        <v>17</v>
      </c>
      <c r="J670" t="s">
        <v>32</v>
      </c>
      <c r="K670" t="s">
        <v>35</v>
      </c>
      <c r="M670" t="s">
        <v>237</v>
      </c>
    </row>
    <row r="671" spans="1:13" x14ac:dyDescent="0.25">
      <c r="A671" s="2">
        <v>26.15</v>
      </c>
      <c r="B671" s="16">
        <v>41745</v>
      </c>
      <c r="C671" t="s">
        <v>19</v>
      </c>
      <c r="D671" t="s">
        <v>33</v>
      </c>
      <c r="E671" t="s">
        <v>256</v>
      </c>
      <c r="F671" t="s">
        <v>35</v>
      </c>
      <c r="H671" t="s">
        <v>5</v>
      </c>
      <c r="I671" t="s">
        <v>17</v>
      </c>
      <c r="J671" t="s">
        <v>32</v>
      </c>
      <c r="K671" t="s">
        <v>35</v>
      </c>
      <c r="M671" t="s">
        <v>239</v>
      </c>
    </row>
    <row r="672" spans="1:13" x14ac:dyDescent="0.25">
      <c r="A672" s="2">
        <v>138</v>
      </c>
      <c r="B672" s="16">
        <v>41745</v>
      </c>
      <c r="C672" s="2" t="s">
        <v>19</v>
      </c>
      <c r="D672" s="2" t="s">
        <v>33</v>
      </c>
      <c r="E672" s="2" t="s">
        <v>100</v>
      </c>
      <c r="F672" s="2" t="s">
        <v>35</v>
      </c>
      <c r="H672" t="s">
        <v>5</v>
      </c>
      <c r="I672" t="s">
        <v>17</v>
      </c>
      <c r="J672" t="s">
        <v>32</v>
      </c>
      <c r="K672" t="s">
        <v>35</v>
      </c>
      <c r="M672" t="s">
        <v>235</v>
      </c>
    </row>
    <row r="673" spans="1:13" x14ac:dyDescent="0.25">
      <c r="A673" s="2">
        <v>99</v>
      </c>
      <c r="B673" s="16">
        <v>41745</v>
      </c>
      <c r="C673" s="2" t="s">
        <v>19</v>
      </c>
      <c r="D673" s="2" t="s">
        <v>33</v>
      </c>
      <c r="E673" s="2" t="s">
        <v>100</v>
      </c>
      <c r="F673" s="2" t="s">
        <v>35</v>
      </c>
      <c r="H673" t="s">
        <v>5</v>
      </c>
      <c r="I673" t="s">
        <v>17</v>
      </c>
      <c r="J673" t="s">
        <v>32</v>
      </c>
      <c r="K673" t="s">
        <v>35</v>
      </c>
      <c r="M673" t="s">
        <v>236</v>
      </c>
    </row>
    <row r="674" spans="1:13" x14ac:dyDescent="0.25">
      <c r="A674" s="2">
        <v>94</v>
      </c>
      <c r="B674" s="16">
        <v>41745</v>
      </c>
      <c r="C674" s="2" t="s">
        <v>19</v>
      </c>
      <c r="D674" s="2" t="s">
        <v>33</v>
      </c>
      <c r="E674" s="2" t="s">
        <v>100</v>
      </c>
      <c r="F674" s="2" t="s">
        <v>35</v>
      </c>
      <c r="H674" t="s">
        <v>5</v>
      </c>
      <c r="I674" t="s">
        <v>17</v>
      </c>
      <c r="J674" t="s">
        <v>32</v>
      </c>
      <c r="K674" t="s">
        <v>35</v>
      </c>
      <c r="M674" t="s">
        <v>238</v>
      </c>
    </row>
    <row r="675" spans="1:13" x14ac:dyDescent="0.25">
      <c r="A675" s="2">
        <v>5</v>
      </c>
      <c r="B675" s="16">
        <v>41745</v>
      </c>
      <c r="C675" s="2" t="s">
        <v>19</v>
      </c>
      <c r="D675" s="2" t="s">
        <v>33</v>
      </c>
      <c r="E675" s="2" t="s">
        <v>100</v>
      </c>
      <c r="F675" s="2" t="s">
        <v>35</v>
      </c>
      <c r="H675" t="s">
        <v>5</v>
      </c>
      <c r="I675" t="s">
        <v>17</v>
      </c>
      <c r="J675" t="s">
        <v>32</v>
      </c>
      <c r="K675" t="s">
        <v>35</v>
      </c>
      <c r="M675" t="s">
        <v>239</v>
      </c>
    </row>
    <row r="676" spans="1:13" x14ac:dyDescent="0.25">
      <c r="A676" s="19">
        <v>2.5</v>
      </c>
      <c r="B676" s="20">
        <v>41745</v>
      </c>
      <c r="C676" s="2" t="s">
        <v>19</v>
      </c>
      <c r="D676" s="2" t="s">
        <v>33</v>
      </c>
      <c r="E676" s="2" t="s">
        <v>100</v>
      </c>
      <c r="F676" s="2" t="s">
        <v>35</v>
      </c>
      <c r="H676" s="39" t="s">
        <v>19</v>
      </c>
      <c r="I676" s="2" t="s">
        <v>17</v>
      </c>
      <c r="J676" s="2" t="s">
        <v>20</v>
      </c>
      <c r="K676" t="s">
        <v>35</v>
      </c>
      <c r="L676" s="19"/>
      <c r="M676" t="s">
        <v>466</v>
      </c>
    </row>
    <row r="677" spans="1:13" x14ac:dyDescent="0.25">
      <c r="A677" s="19">
        <v>10</v>
      </c>
      <c r="B677" s="20">
        <v>41745</v>
      </c>
      <c r="C677" s="2" t="s">
        <v>19</v>
      </c>
      <c r="D677" s="2" t="s">
        <v>33</v>
      </c>
      <c r="E677" s="2" t="s">
        <v>100</v>
      </c>
      <c r="F677" s="2" t="s">
        <v>35</v>
      </c>
      <c r="H677" s="39" t="s">
        <v>19</v>
      </c>
      <c r="I677" s="2" t="s">
        <v>17</v>
      </c>
      <c r="J677" s="2" t="s">
        <v>20</v>
      </c>
      <c r="K677" t="s">
        <v>35</v>
      </c>
      <c r="L677" s="19"/>
      <c r="M677" t="s">
        <v>468</v>
      </c>
    </row>
    <row r="678" spans="1:13" x14ac:dyDescent="0.25">
      <c r="A678" s="19">
        <v>1497.22</v>
      </c>
      <c r="B678" s="20">
        <v>41745</v>
      </c>
      <c r="C678" s="2" t="s">
        <v>19</v>
      </c>
      <c r="D678" s="2" t="s">
        <v>33</v>
      </c>
      <c r="E678" s="2" t="s">
        <v>425</v>
      </c>
      <c r="F678" s="2" t="s">
        <v>35</v>
      </c>
      <c r="H678" s="39" t="s">
        <v>19</v>
      </c>
      <c r="I678" s="2" t="s">
        <v>17</v>
      </c>
      <c r="J678" s="2" t="s">
        <v>20</v>
      </c>
      <c r="K678" t="s">
        <v>35</v>
      </c>
      <c r="L678" s="19"/>
      <c r="M678" t="s">
        <v>467</v>
      </c>
    </row>
    <row r="679" spans="1:13" x14ac:dyDescent="0.25">
      <c r="A679" s="2">
        <v>642</v>
      </c>
      <c r="B679" s="12">
        <v>41730</v>
      </c>
      <c r="C679" s="2" t="s">
        <v>19</v>
      </c>
      <c r="D679" s="2" t="s">
        <v>17</v>
      </c>
      <c r="E679" s="2" t="s">
        <v>20</v>
      </c>
      <c r="F679" s="2" t="s">
        <v>8</v>
      </c>
      <c r="G679" s="2"/>
      <c r="H679" t="s">
        <v>5</v>
      </c>
      <c r="I679" t="s">
        <v>17</v>
      </c>
      <c r="J679" t="s">
        <v>18</v>
      </c>
      <c r="K679" t="s">
        <v>8</v>
      </c>
      <c r="M679" t="s">
        <v>155</v>
      </c>
    </row>
    <row r="680" spans="1:13" x14ac:dyDescent="0.25">
      <c r="A680" s="6" t="s">
        <v>36</v>
      </c>
      <c r="B680" s="1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"/>
    </row>
    <row r="681" spans="1:13" x14ac:dyDescent="0.25">
      <c r="A681">
        <f>SUM(A1:A680)</f>
        <v>134521.67000000001</v>
      </c>
      <c r="B681" s="1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"/>
    </row>
    <row r="682" spans="1:13" x14ac:dyDescent="0.25">
      <c r="A682" s="2"/>
      <c r="B682" s="1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"/>
    </row>
  </sheetData>
  <sortState ref="A637:M680">
    <sortCondition ref="C637:C680"/>
    <sortCondition ref="D637:D680"/>
    <sortCondition ref="E637:E680"/>
    <sortCondition ref="F637:F680"/>
    <sortCondition ref="G637:G68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1"/>
  <sheetViews>
    <sheetView zoomScale="80" zoomScaleNormal="80" workbookViewId="0">
      <pane ySplit="1" topLeftCell="A87" activePane="bottomLeft" state="frozen"/>
      <selection pane="bottomLeft" activeCell="H100" sqref="H100"/>
    </sheetView>
  </sheetViews>
  <sheetFormatPr defaultRowHeight="15" x14ac:dyDescent="0.25"/>
  <cols>
    <col min="1" max="1" width="15.140625" bestFit="1" customWidth="1"/>
    <col min="2" max="2" width="12.42578125" style="5" bestFit="1" customWidth="1"/>
    <col min="3" max="3" width="14.5703125" bestFit="1" customWidth="1"/>
    <col min="4" max="4" width="22.28515625" bestFit="1" customWidth="1"/>
    <col min="5" max="5" width="33.5703125" bestFit="1" customWidth="1"/>
    <col min="6" max="6" width="21.5703125" bestFit="1" customWidth="1"/>
    <col min="7" max="7" width="12.42578125" bestFit="1" customWidth="1"/>
  </cols>
  <sheetData>
    <row r="1" spans="1:8" x14ac:dyDescent="0.25">
      <c r="A1" t="s">
        <v>0</v>
      </c>
      <c r="B1" s="5" t="s">
        <v>1</v>
      </c>
      <c r="C1" s="1" t="s">
        <v>3</v>
      </c>
      <c r="H1" t="s">
        <v>2</v>
      </c>
    </row>
    <row r="2" spans="1:8" x14ac:dyDescent="0.25">
      <c r="A2" s="19">
        <v>32</v>
      </c>
      <c r="B2" s="20">
        <v>41482</v>
      </c>
      <c r="C2" t="s">
        <v>5</v>
      </c>
      <c r="D2" t="s">
        <v>6</v>
      </c>
      <c r="E2" t="s">
        <v>257</v>
      </c>
      <c r="F2" s="2" t="s">
        <v>8</v>
      </c>
      <c r="G2" s="19"/>
      <c r="H2" t="s">
        <v>284</v>
      </c>
    </row>
    <row r="3" spans="1:8" x14ac:dyDescent="0.25">
      <c r="A3" s="2">
        <v>-105</v>
      </c>
      <c r="B3" s="16">
        <v>41745</v>
      </c>
      <c r="C3" s="2" t="s">
        <v>5</v>
      </c>
      <c r="D3" s="2" t="s">
        <v>6</v>
      </c>
      <c r="E3" s="2" t="s">
        <v>257</v>
      </c>
      <c r="F3" s="2" t="s">
        <v>35</v>
      </c>
      <c r="G3" s="19"/>
      <c r="H3" t="s">
        <v>237</v>
      </c>
    </row>
    <row r="4" spans="1:8" x14ac:dyDescent="0.25">
      <c r="A4" s="19">
        <v>198</v>
      </c>
      <c r="B4" s="20">
        <v>41573</v>
      </c>
      <c r="C4" t="s">
        <v>5</v>
      </c>
      <c r="D4" s="2" t="s">
        <v>6</v>
      </c>
      <c r="E4" s="2" t="s">
        <v>102</v>
      </c>
      <c r="F4" t="s">
        <v>35</v>
      </c>
      <c r="G4" s="19"/>
      <c r="H4" t="s">
        <v>310</v>
      </c>
    </row>
    <row r="5" spans="1:8" x14ac:dyDescent="0.25">
      <c r="A5" s="19">
        <v>12</v>
      </c>
      <c r="B5" s="20">
        <v>41573</v>
      </c>
      <c r="C5" t="s">
        <v>5</v>
      </c>
      <c r="D5" s="2" t="s">
        <v>6</v>
      </c>
      <c r="E5" s="2" t="s">
        <v>102</v>
      </c>
      <c r="F5" t="s">
        <v>35</v>
      </c>
      <c r="G5" s="19"/>
      <c r="H5" t="s">
        <v>311</v>
      </c>
    </row>
    <row r="6" spans="1:8" x14ac:dyDescent="0.25">
      <c r="A6" s="19">
        <v>10</v>
      </c>
      <c r="B6" s="20">
        <v>41573</v>
      </c>
      <c r="C6" t="s">
        <v>5</v>
      </c>
      <c r="D6" s="2" t="s">
        <v>6</v>
      </c>
      <c r="E6" s="2" t="s">
        <v>102</v>
      </c>
      <c r="F6" t="s">
        <v>35</v>
      </c>
      <c r="G6" s="19"/>
      <c r="H6" t="s">
        <v>311</v>
      </c>
    </row>
    <row r="7" spans="1:8" x14ac:dyDescent="0.25">
      <c r="A7" s="19">
        <v>-99</v>
      </c>
      <c r="B7" s="20">
        <v>41574</v>
      </c>
      <c r="C7" t="s">
        <v>5</v>
      </c>
      <c r="D7" s="2" t="s">
        <v>6</v>
      </c>
      <c r="E7" s="2" t="s">
        <v>102</v>
      </c>
      <c r="F7" t="s">
        <v>35</v>
      </c>
      <c r="G7" s="19"/>
      <c r="H7" t="s">
        <v>315</v>
      </c>
    </row>
    <row r="8" spans="1:8" x14ac:dyDescent="0.25">
      <c r="A8" s="19">
        <v>495</v>
      </c>
      <c r="B8" s="20">
        <v>41574</v>
      </c>
      <c r="C8" t="s">
        <v>5</v>
      </c>
      <c r="D8" s="2" t="s">
        <v>6</v>
      </c>
      <c r="E8" s="2" t="s">
        <v>102</v>
      </c>
      <c r="F8" t="s">
        <v>35</v>
      </c>
      <c r="G8" s="19"/>
      <c r="H8" t="s">
        <v>314</v>
      </c>
    </row>
    <row r="9" spans="1:8" x14ac:dyDescent="0.25">
      <c r="A9" s="19">
        <v>198</v>
      </c>
      <c r="B9" s="20">
        <v>41575</v>
      </c>
      <c r="C9" t="s">
        <v>5</v>
      </c>
      <c r="D9" s="2" t="s">
        <v>6</v>
      </c>
      <c r="E9" s="2" t="s">
        <v>102</v>
      </c>
      <c r="F9" t="s">
        <v>35</v>
      </c>
      <c r="G9" s="19"/>
      <c r="H9" t="s">
        <v>316</v>
      </c>
    </row>
    <row r="10" spans="1:8" x14ac:dyDescent="0.25">
      <c r="A10" s="19">
        <v>198</v>
      </c>
      <c r="B10" s="20">
        <v>41575</v>
      </c>
      <c r="C10" t="s">
        <v>5</v>
      </c>
      <c r="D10" s="2" t="s">
        <v>6</v>
      </c>
      <c r="E10" s="2" t="s">
        <v>102</v>
      </c>
      <c r="F10" t="s">
        <v>35</v>
      </c>
      <c r="G10" s="19"/>
      <c r="H10" t="s">
        <v>317</v>
      </c>
    </row>
    <row r="11" spans="1:8" x14ac:dyDescent="0.25">
      <c r="A11" s="19">
        <v>95</v>
      </c>
      <c r="B11" s="20">
        <v>41575</v>
      </c>
      <c r="C11" t="s">
        <v>5</v>
      </c>
      <c r="D11" s="2" t="s">
        <v>6</v>
      </c>
      <c r="E11" s="2" t="s">
        <v>102</v>
      </c>
      <c r="F11" t="s">
        <v>35</v>
      </c>
      <c r="G11" s="19"/>
      <c r="H11" t="s">
        <v>316</v>
      </c>
    </row>
    <row r="12" spans="1:8" x14ac:dyDescent="0.25">
      <c r="A12" s="19">
        <v>5</v>
      </c>
      <c r="B12" s="20">
        <v>41575</v>
      </c>
      <c r="C12" t="s">
        <v>5</v>
      </c>
      <c r="D12" s="2" t="s">
        <v>6</v>
      </c>
      <c r="E12" s="2" t="s">
        <v>102</v>
      </c>
      <c r="F12" t="s">
        <v>35</v>
      </c>
      <c r="G12" s="19"/>
      <c r="H12" t="s">
        <v>318</v>
      </c>
    </row>
    <row r="13" spans="1:8" x14ac:dyDescent="0.25">
      <c r="A13" s="19">
        <v>-99</v>
      </c>
      <c r="B13" s="20">
        <v>41577</v>
      </c>
      <c r="C13" t="s">
        <v>5</v>
      </c>
      <c r="D13" s="2" t="s">
        <v>6</v>
      </c>
      <c r="E13" s="2" t="s">
        <v>102</v>
      </c>
      <c r="F13" t="s">
        <v>35</v>
      </c>
      <c r="G13" s="19"/>
      <c r="H13" t="s">
        <v>322</v>
      </c>
    </row>
    <row r="14" spans="1:8" x14ac:dyDescent="0.25">
      <c r="A14" s="19">
        <v>99</v>
      </c>
      <c r="B14" s="20">
        <v>41577</v>
      </c>
      <c r="C14" t="s">
        <v>5</v>
      </c>
      <c r="D14" s="2" t="s">
        <v>6</v>
      </c>
      <c r="E14" s="2" t="s">
        <v>102</v>
      </c>
      <c r="F14" t="s">
        <v>35</v>
      </c>
      <c r="G14" s="19"/>
      <c r="H14" t="s">
        <v>322</v>
      </c>
    </row>
    <row r="15" spans="1:8" x14ac:dyDescent="0.25">
      <c r="A15" s="19">
        <v>99</v>
      </c>
      <c r="B15" s="20">
        <v>41578</v>
      </c>
      <c r="C15" t="s">
        <v>5</v>
      </c>
      <c r="D15" s="2" t="s">
        <v>6</v>
      </c>
      <c r="E15" s="2" t="s">
        <v>102</v>
      </c>
      <c r="F15" t="s">
        <v>35</v>
      </c>
      <c r="G15" s="19"/>
      <c r="H15" t="s">
        <v>325</v>
      </c>
    </row>
    <row r="16" spans="1:8" x14ac:dyDescent="0.25">
      <c r="A16" s="19">
        <v>198</v>
      </c>
      <c r="B16" s="20">
        <v>41581</v>
      </c>
      <c r="C16" t="s">
        <v>5</v>
      </c>
      <c r="D16" s="2" t="s">
        <v>6</v>
      </c>
      <c r="E16" t="s">
        <v>102</v>
      </c>
      <c r="F16" t="s">
        <v>35</v>
      </c>
      <c r="G16" s="19"/>
      <c r="H16" t="s">
        <v>330</v>
      </c>
    </row>
    <row r="17" spans="1:8" x14ac:dyDescent="0.25">
      <c r="A17" s="19">
        <v>5</v>
      </c>
      <c r="B17" s="20">
        <v>41582</v>
      </c>
      <c r="C17" t="s">
        <v>5</v>
      </c>
      <c r="D17" s="2" t="s">
        <v>6</v>
      </c>
      <c r="E17" t="s">
        <v>102</v>
      </c>
      <c r="F17" t="s">
        <v>35</v>
      </c>
      <c r="G17" s="19"/>
      <c r="H17" t="s">
        <v>332</v>
      </c>
    </row>
    <row r="18" spans="1:8" x14ac:dyDescent="0.25">
      <c r="A18" s="19">
        <v>-99</v>
      </c>
      <c r="B18" s="20">
        <v>41582</v>
      </c>
      <c r="C18" t="s">
        <v>5</v>
      </c>
      <c r="D18" s="2" t="s">
        <v>6</v>
      </c>
      <c r="E18" t="s">
        <v>102</v>
      </c>
      <c r="F18" t="s">
        <v>35</v>
      </c>
      <c r="G18" s="19"/>
      <c r="H18" t="s">
        <v>332</v>
      </c>
    </row>
    <row r="19" spans="1:8" x14ac:dyDescent="0.25">
      <c r="A19" s="19">
        <v>99</v>
      </c>
      <c r="B19" s="20">
        <v>41582</v>
      </c>
      <c r="C19" t="s">
        <v>5</v>
      </c>
      <c r="D19" s="2" t="s">
        <v>6</v>
      </c>
      <c r="E19" t="s">
        <v>102</v>
      </c>
      <c r="F19" t="s">
        <v>35</v>
      </c>
      <c r="G19" s="19"/>
      <c r="H19" t="s">
        <v>332</v>
      </c>
    </row>
    <row r="20" spans="1:8" x14ac:dyDescent="0.25">
      <c r="A20" s="19">
        <v>47.5</v>
      </c>
      <c r="B20" s="20">
        <v>41582</v>
      </c>
      <c r="C20" t="s">
        <v>5</v>
      </c>
      <c r="D20" s="2" t="s">
        <v>6</v>
      </c>
      <c r="E20" t="s">
        <v>102</v>
      </c>
      <c r="F20" t="s">
        <v>35</v>
      </c>
      <c r="G20" s="19"/>
      <c r="H20" t="s">
        <v>332</v>
      </c>
    </row>
    <row r="21" spans="1:8" x14ac:dyDescent="0.25">
      <c r="A21" s="19">
        <v>198</v>
      </c>
      <c r="B21" s="38">
        <v>41613</v>
      </c>
      <c r="C21" t="s">
        <v>5</v>
      </c>
      <c r="D21" s="2" t="s">
        <v>6</v>
      </c>
      <c r="E21" s="2" t="s">
        <v>102</v>
      </c>
      <c r="F21" t="s">
        <v>35</v>
      </c>
      <c r="G21" s="19"/>
      <c r="H21" t="s">
        <v>344</v>
      </c>
    </row>
    <row r="22" spans="1:8" x14ac:dyDescent="0.25">
      <c r="A22" s="19">
        <v>99</v>
      </c>
      <c r="B22" s="38">
        <v>41615</v>
      </c>
      <c r="C22" t="s">
        <v>5</v>
      </c>
      <c r="D22" s="2" t="s">
        <v>6</v>
      </c>
      <c r="E22" s="2" t="s">
        <v>102</v>
      </c>
      <c r="F22" t="s">
        <v>35</v>
      </c>
      <c r="G22" s="19"/>
      <c r="H22" t="s">
        <v>350</v>
      </c>
    </row>
    <row r="23" spans="1:8" x14ac:dyDescent="0.25">
      <c r="A23" s="19">
        <v>119</v>
      </c>
      <c r="B23" s="20">
        <v>41651</v>
      </c>
      <c r="C23" s="30" t="s">
        <v>5</v>
      </c>
      <c r="D23" s="2" t="s">
        <v>6</v>
      </c>
      <c r="E23" s="2" t="s">
        <v>102</v>
      </c>
      <c r="F23" s="30" t="s">
        <v>35</v>
      </c>
      <c r="G23" s="19"/>
      <c r="H23" t="s">
        <v>385</v>
      </c>
    </row>
    <row r="24" spans="1:8" x14ac:dyDescent="0.25">
      <c r="A24" s="19">
        <v>47.5</v>
      </c>
      <c r="B24" s="20">
        <v>41651</v>
      </c>
      <c r="C24" s="30" t="s">
        <v>5</v>
      </c>
      <c r="D24" s="2" t="s">
        <v>6</v>
      </c>
      <c r="E24" s="2" t="s">
        <v>102</v>
      </c>
      <c r="F24" s="30" t="s">
        <v>35</v>
      </c>
      <c r="G24" s="19"/>
      <c r="H24" t="s">
        <v>385</v>
      </c>
    </row>
    <row r="25" spans="1:8" x14ac:dyDescent="0.25">
      <c r="A25" s="19">
        <v>12</v>
      </c>
      <c r="B25" s="20">
        <v>41651</v>
      </c>
      <c r="C25" s="30" t="s">
        <v>5</v>
      </c>
      <c r="D25" s="2" t="s">
        <v>6</v>
      </c>
      <c r="E25" s="2" t="s">
        <v>102</v>
      </c>
      <c r="F25" s="30" t="s">
        <v>35</v>
      </c>
      <c r="G25" s="19"/>
      <c r="H25" t="s">
        <v>385</v>
      </c>
    </row>
    <row r="26" spans="1:8" x14ac:dyDescent="0.25">
      <c r="A26" s="19">
        <v>10</v>
      </c>
      <c r="B26" s="20">
        <v>41651</v>
      </c>
      <c r="C26" s="30" t="s">
        <v>5</v>
      </c>
      <c r="D26" s="2" t="s">
        <v>6</v>
      </c>
      <c r="E26" s="2" t="s">
        <v>102</v>
      </c>
      <c r="F26" s="30" t="s">
        <v>35</v>
      </c>
      <c r="G26" s="19"/>
      <c r="H26" t="s">
        <v>385</v>
      </c>
    </row>
    <row r="27" spans="1:8" x14ac:dyDescent="0.25">
      <c r="A27" s="19">
        <v>119</v>
      </c>
      <c r="B27" s="20">
        <v>41654</v>
      </c>
      <c r="C27" s="30" t="s">
        <v>5</v>
      </c>
      <c r="D27" s="2" t="s">
        <v>6</v>
      </c>
      <c r="E27" s="2" t="s">
        <v>102</v>
      </c>
      <c r="F27" s="30" t="s">
        <v>35</v>
      </c>
      <c r="G27" s="19"/>
      <c r="H27" t="s">
        <v>388</v>
      </c>
    </row>
    <row r="28" spans="1:8" x14ac:dyDescent="0.25">
      <c r="A28" s="19">
        <v>-65</v>
      </c>
      <c r="B28" s="20">
        <v>41662</v>
      </c>
      <c r="C28" s="30" t="s">
        <v>5</v>
      </c>
      <c r="D28" s="2" t="s">
        <v>6</v>
      </c>
      <c r="E28" s="2" t="s">
        <v>102</v>
      </c>
      <c r="F28" s="30" t="s">
        <v>35</v>
      </c>
      <c r="G28" s="19"/>
      <c r="H28" t="s">
        <v>398</v>
      </c>
    </row>
    <row r="29" spans="1:8" x14ac:dyDescent="0.25">
      <c r="A29" s="19">
        <v>130</v>
      </c>
      <c r="B29" s="20">
        <v>41662</v>
      </c>
      <c r="C29" s="30" t="s">
        <v>5</v>
      </c>
      <c r="D29" s="2" t="s">
        <v>6</v>
      </c>
      <c r="E29" s="2" t="s">
        <v>102</v>
      </c>
      <c r="F29" s="30" t="s">
        <v>35</v>
      </c>
      <c r="G29" s="19"/>
      <c r="H29" t="s">
        <v>398</v>
      </c>
    </row>
    <row r="30" spans="1:8" x14ac:dyDescent="0.25">
      <c r="A30" s="2">
        <v>238</v>
      </c>
      <c r="B30" s="32">
        <v>41663</v>
      </c>
      <c r="C30" t="s">
        <v>5</v>
      </c>
      <c r="D30" s="2" t="s">
        <v>6</v>
      </c>
      <c r="E30" t="s">
        <v>102</v>
      </c>
      <c r="F30" t="s">
        <v>35</v>
      </c>
      <c r="G30" s="30"/>
      <c r="H30" t="s">
        <v>206</v>
      </c>
    </row>
    <row r="31" spans="1:8" x14ac:dyDescent="0.25">
      <c r="A31" s="2">
        <v>12</v>
      </c>
      <c r="B31" s="32">
        <v>41663</v>
      </c>
      <c r="C31" t="s">
        <v>5</v>
      </c>
      <c r="D31" s="2" t="s">
        <v>6</v>
      </c>
      <c r="E31" t="s">
        <v>102</v>
      </c>
      <c r="F31" t="s">
        <v>35</v>
      </c>
      <c r="G31" s="30"/>
      <c r="H31" t="s">
        <v>207</v>
      </c>
    </row>
    <row r="32" spans="1:8" x14ac:dyDescent="0.25">
      <c r="A32" s="19">
        <v>60</v>
      </c>
      <c r="B32" s="20">
        <v>41671</v>
      </c>
      <c r="C32" s="30" t="s">
        <v>5</v>
      </c>
      <c r="D32" s="2" t="s">
        <v>6</v>
      </c>
      <c r="E32" s="2" t="s">
        <v>102</v>
      </c>
      <c r="F32" s="30" t="s">
        <v>35</v>
      </c>
      <c r="G32" s="19"/>
      <c r="H32" t="s">
        <v>314</v>
      </c>
    </row>
    <row r="33" spans="1:8" x14ac:dyDescent="0.25">
      <c r="A33" s="19">
        <v>50</v>
      </c>
      <c r="B33" s="20">
        <v>41671</v>
      </c>
      <c r="C33" s="30" t="s">
        <v>5</v>
      </c>
      <c r="D33" s="2" t="s">
        <v>6</v>
      </c>
      <c r="E33" s="2" t="s">
        <v>102</v>
      </c>
      <c r="F33" s="30" t="s">
        <v>35</v>
      </c>
      <c r="G33" s="19"/>
      <c r="H33" t="s">
        <v>314</v>
      </c>
    </row>
    <row r="34" spans="1:8" x14ac:dyDescent="0.25">
      <c r="A34" s="19">
        <v>12</v>
      </c>
      <c r="B34" s="20">
        <v>41675</v>
      </c>
      <c r="C34" s="30" t="s">
        <v>5</v>
      </c>
      <c r="D34" s="2" t="s">
        <v>6</v>
      </c>
      <c r="E34" s="2" t="s">
        <v>102</v>
      </c>
      <c r="F34" s="30" t="s">
        <v>35</v>
      </c>
      <c r="G34" s="19"/>
      <c r="H34" t="s">
        <v>412</v>
      </c>
    </row>
    <row r="35" spans="1:8" x14ac:dyDescent="0.25">
      <c r="A35" s="19">
        <v>10</v>
      </c>
      <c r="B35" s="20">
        <v>41675</v>
      </c>
      <c r="C35" s="30" t="s">
        <v>5</v>
      </c>
      <c r="D35" s="2" t="s">
        <v>6</v>
      </c>
      <c r="E35" s="2" t="s">
        <v>102</v>
      </c>
      <c r="F35" s="30" t="s">
        <v>35</v>
      </c>
      <c r="G35" s="19"/>
      <c r="H35" t="s">
        <v>412</v>
      </c>
    </row>
    <row r="36" spans="1:8" x14ac:dyDescent="0.25">
      <c r="A36" s="19">
        <v>50</v>
      </c>
      <c r="B36" s="20">
        <v>41686</v>
      </c>
      <c r="C36" s="30" t="s">
        <v>5</v>
      </c>
      <c r="D36" s="2" t="s">
        <v>6</v>
      </c>
      <c r="E36" s="2" t="s">
        <v>102</v>
      </c>
      <c r="F36" s="30" t="s">
        <v>35</v>
      </c>
      <c r="G36" s="19"/>
      <c r="H36" t="s">
        <v>432</v>
      </c>
    </row>
    <row r="37" spans="1:8" x14ac:dyDescent="0.25">
      <c r="A37" s="2">
        <v>-50</v>
      </c>
      <c r="B37" s="16">
        <v>41745</v>
      </c>
      <c r="C37" s="30" t="s">
        <v>5</v>
      </c>
      <c r="D37" s="2" t="s">
        <v>6</v>
      </c>
      <c r="E37" s="2" t="s">
        <v>102</v>
      </c>
      <c r="F37" s="30" t="s">
        <v>35</v>
      </c>
      <c r="G37" s="19"/>
      <c r="H37" t="s">
        <v>237</v>
      </c>
    </row>
    <row r="38" spans="1:8" x14ac:dyDescent="0.25">
      <c r="A38" s="2">
        <v>0.65</v>
      </c>
      <c r="B38" s="12">
        <v>41425</v>
      </c>
      <c r="C38" s="2" t="s">
        <v>5</v>
      </c>
      <c r="D38" s="2" t="s">
        <v>6</v>
      </c>
      <c r="E38" s="2" t="s">
        <v>7</v>
      </c>
      <c r="F38" s="2" t="s">
        <v>8</v>
      </c>
      <c r="G38" s="2"/>
      <c r="H38" s="3"/>
    </row>
    <row r="39" spans="1:8" x14ac:dyDescent="0.25">
      <c r="A39" s="2">
        <v>0.65</v>
      </c>
      <c r="B39" s="12">
        <v>41455</v>
      </c>
      <c r="C39" s="2" t="s">
        <v>5</v>
      </c>
      <c r="D39" s="2" t="s">
        <v>6</v>
      </c>
      <c r="E39" s="2" t="s">
        <v>7</v>
      </c>
      <c r="F39" s="2" t="s">
        <v>8</v>
      </c>
      <c r="G39" s="2"/>
      <c r="H39" s="3"/>
    </row>
    <row r="40" spans="1:8" x14ac:dyDescent="0.25">
      <c r="A40" s="2">
        <v>0.65</v>
      </c>
      <c r="B40" s="12">
        <v>41486</v>
      </c>
      <c r="C40" s="2" t="s">
        <v>5</v>
      </c>
      <c r="D40" s="2" t="s">
        <v>6</v>
      </c>
      <c r="E40" s="2" t="s">
        <v>7</v>
      </c>
      <c r="F40" s="2" t="s">
        <v>8</v>
      </c>
      <c r="G40" s="2"/>
      <c r="H40" s="3"/>
    </row>
    <row r="41" spans="1:8" x14ac:dyDescent="0.25">
      <c r="A41" s="2">
        <v>0.65</v>
      </c>
      <c r="B41" s="12">
        <v>41517</v>
      </c>
      <c r="C41" s="2" t="s">
        <v>5</v>
      </c>
      <c r="D41" s="2" t="s">
        <v>6</v>
      </c>
      <c r="E41" s="2" t="s">
        <v>7</v>
      </c>
      <c r="F41" s="2" t="s">
        <v>8</v>
      </c>
      <c r="G41" s="2"/>
      <c r="H41" s="3"/>
    </row>
    <row r="42" spans="1:8" x14ac:dyDescent="0.25">
      <c r="A42" s="2">
        <v>0.65</v>
      </c>
      <c r="B42" s="12">
        <v>41547</v>
      </c>
      <c r="C42" s="2" t="s">
        <v>5</v>
      </c>
      <c r="D42" s="2" t="s">
        <v>6</v>
      </c>
      <c r="E42" s="2" t="s">
        <v>7</v>
      </c>
      <c r="F42" s="2" t="s">
        <v>8</v>
      </c>
      <c r="G42" s="2"/>
      <c r="H42" s="3"/>
    </row>
    <row r="43" spans="1:8" x14ac:dyDescent="0.25">
      <c r="A43" s="2">
        <v>0.65</v>
      </c>
      <c r="B43" s="12">
        <v>41578</v>
      </c>
      <c r="C43" s="2" t="s">
        <v>5</v>
      </c>
      <c r="D43" s="2" t="s">
        <v>6</v>
      </c>
      <c r="E43" s="2" t="s">
        <v>7</v>
      </c>
      <c r="F43" s="2" t="s">
        <v>8</v>
      </c>
      <c r="G43" s="2"/>
      <c r="H43" s="3"/>
    </row>
    <row r="44" spans="1:8" x14ac:dyDescent="0.25">
      <c r="A44" s="2">
        <v>0.65</v>
      </c>
      <c r="B44" s="12">
        <v>41608</v>
      </c>
      <c r="C44" s="2" t="s">
        <v>5</v>
      </c>
      <c r="D44" s="2" t="s">
        <v>6</v>
      </c>
      <c r="E44" s="2" t="s">
        <v>7</v>
      </c>
      <c r="F44" s="2" t="s">
        <v>8</v>
      </c>
      <c r="G44" s="2"/>
      <c r="H44" s="3"/>
    </row>
    <row r="45" spans="1:8" x14ac:dyDescent="0.25">
      <c r="A45" s="2">
        <v>0.65</v>
      </c>
      <c r="B45" s="12">
        <v>41639</v>
      </c>
      <c r="C45" s="2" t="s">
        <v>5</v>
      </c>
      <c r="D45" s="2" t="s">
        <v>6</v>
      </c>
      <c r="E45" s="2" t="s">
        <v>7</v>
      </c>
      <c r="F45" s="2" t="s">
        <v>8</v>
      </c>
      <c r="G45" s="2"/>
      <c r="H45" s="3"/>
    </row>
    <row r="46" spans="1:8" x14ac:dyDescent="0.25">
      <c r="A46" s="2">
        <v>0.65</v>
      </c>
      <c r="B46" s="12">
        <v>41670</v>
      </c>
      <c r="C46" s="2" t="s">
        <v>5</v>
      </c>
      <c r="D46" s="2" t="s">
        <v>6</v>
      </c>
      <c r="E46" s="2" t="s">
        <v>7</v>
      </c>
      <c r="F46" s="2" t="s">
        <v>8</v>
      </c>
      <c r="G46" s="2"/>
      <c r="H46" s="3"/>
    </row>
    <row r="47" spans="1:8" x14ac:dyDescent="0.25">
      <c r="A47" s="2">
        <v>1224.26</v>
      </c>
      <c r="B47" s="12">
        <v>41425</v>
      </c>
      <c r="C47" s="2" t="s">
        <v>5</v>
      </c>
      <c r="D47" s="2" t="s">
        <v>6</v>
      </c>
      <c r="E47" s="2" t="s">
        <v>7</v>
      </c>
      <c r="F47" s="2" t="s">
        <v>8</v>
      </c>
      <c r="G47" s="2"/>
      <c r="H47" s="3"/>
    </row>
    <row r="48" spans="1:8" x14ac:dyDescent="0.25">
      <c r="A48" s="2">
        <v>1249.68</v>
      </c>
      <c r="B48" s="12">
        <v>41455</v>
      </c>
      <c r="C48" s="2" t="s">
        <v>5</v>
      </c>
      <c r="D48" s="2" t="s">
        <v>6</v>
      </c>
      <c r="E48" s="2" t="s">
        <v>7</v>
      </c>
      <c r="F48" s="2" t="s">
        <v>8</v>
      </c>
      <c r="G48" s="2"/>
      <c r="H48" s="3"/>
    </row>
    <row r="49" spans="1:8" x14ac:dyDescent="0.25">
      <c r="A49" s="2">
        <v>1264.44</v>
      </c>
      <c r="B49" s="12">
        <v>41486</v>
      </c>
      <c r="C49" s="2" t="s">
        <v>5</v>
      </c>
      <c r="D49" s="2" t="s">
        <v>6</v>
      </c>
      <c r="E49" s="2" t="s">
        <v>7</v>
      </c>
      <c r="F49" s="2" t="s">
        <v>8</v>
      </c>
      <c r="G49" s="2"/>
      <c r="H49" s="3"/>
    </row>
    <row r="50" spans="1:8" x14ac:dyDescent="0.25">
      <c r="A50" s="2">
        <v>1288.22</v>
      </c>
      <c r="B50" s="12">
        <v>41517</v>
      </c>
      <c r="C50" s="2" t="s">
        <v>5</v>
      </c>
      <c r="D50" s="2" t="s">
        <v>6</v>
      </c>
      <c r="E50" s="2" t="s">
        <v>7</v>
      </c>
      <c r="F50" s="2" t="s">
        <v>8</v>
      </c>
      <c r="G50" s="2"/>
      <c r="H50" s="3"/>
    </row>
    <row r="51" spans="1:8" x14ac:dyDescent="0.25">
      <c r="A51" s="2">
        <v>1316.92</v>
      </c>
      <c r="B51" s="12">
        <v>41547</v>
      </c>
      <c r="C51" s="2" t="s">
        <v>5</v>
      </c>
      <c r="D51" s="2" t="s">
        <v>6</v>
      </c>
      <c r="E51" s="2" t="s">
        <v>7</v>
      </c>
      <c r="F51" s="2" t="s">
        <v>8</v>
      </c>
      <c r="G51" s="2"/>
      <c r="H51" s="3"/>
    </row>
    <row r="52" spans="1:8" x14ac:dyDescent="0.25">
      <c r="A52" s="2">
        <v>1464.52</v>
      </c>
      <c r="B52" s="12">
        <v>41578</v>
      </c>
      <c r="C52" s="2" t="s">
        <v>5</v>
      </c>
      <c r="D52" s="2" t="s">
        <v>6</v>
      </c>
      <c r="E52" s="2" t="s">
        <v>7</v>
      </c>
      <c r="F52" s="2" t="s">
        <v>8</v>
      </c>
      <c r="G52" s="2"/>
      <c r="H52" s="3"/>
    </row>
    <row r="53" spans="1:8" x14ac:dyDescent="0.25">
      <c r="A53" s="2">
        <v>1485.02</v>
      </c>
      <c r="B53" s="12">
        <v>41608</v>
      </c>
      <c r="C53" s="2" t="s">
        <v>5</v>
      </c>
      <c r="D53" s="2" t="s">
        <v>6</v>
      </c>
      <c r="E53" s="2" t="s">
        <v>7</v>
      </c>
      <c r="F53" s="2" t="s">
        <v>8</v>
      </c>
      <c r="G53" s="2"/>
      <c r="H53" s="3"/>
    </row>
    <row r="54" spans="1:8" x14ac:dyDescent="0.25">
      <c r="A54" s="2">
        <v>1518.64</v>
      </c>
      <c r="B54" s="12">
        <v>41639</v>
      </c>
      <c r="C54" s="2" t="s">
        <v>5</v>
      </c>
      <c r="D54" s="2" t="s">
        <v>6</v>
      </c>
      <c r="E54" s="2" t="s">
        <v>7</v>
      </c>
      <c r="F54" s="2" t="s">
        <v>8</v>
      </c>
      <c r="G54" s="2"/>
      <c r="H54" s="3"/>
    </row>
    <row r="55" spans="1:8" x14ac:dyDescent="0.25">
      <c r="A55" s="2">
        <v>1547.34</v>
      </c>
      <c r="B55" s="12">
        <v>41670</v>
      </c>
      <c r="C55" s="2" t="s">
        <v>5</v>
      </c>
      <c r="D55" s="2" t="s">
        <v>6</v>
      </c>
      <c r="E55" s="2" t="s">
        <v>7</v>
      </c>
      <c r="F55" s="2" t="s">
        <v>8</v>
      </c>
      <c r="G55" s="2"/>
      <c r="H55" s="3"/>
    </row>
    <row r="56" spans="1:8" x14ac:dyDescent="0.25">
      <c r="A56" s="2">
        <v>10</v>
      </c>
      <c r="B56" s="12">
        <v>41425</v>
      </c>
      <c r="C56" s="2" t="s">
        <v>5</v>
      </c>
      <c r="D56" s="2" t="s">
        <v>6</v>
      </c>
      <c r="E56" s="2" t="s">
        <v>7</v>
      </c>
      <c r="F56" s="2" t="s">
        <v>8</v>
      </c>
      <c r="G56" s="2"/>
      <c r="H56" s="3"/>
    </row>
    <row r="57" spans="1:8" x14ac:dyDescent="0.25">
      <c r="A57" s="2">
        <v>10</v>
      </c>
      <c r="B57" s="12">
        <v>41455</v>
      </c>
      <c r="C57" s="2" t="s">
        <v>5</v>
      </c>
      <c r="D57" s="2" t="s">
        <v>6</v>
      </c>
      <c r="E57" s="2" t="s">
        <v>7</v>
      </c>
      <c r="F57" s="2" t="s">
        <v>8</v>
      </c>
      <c r="G57" s="2"/>
      <c r="H57" s="3"/>
    </row>
    <row r="58" spans="1:8" x14ac:dyDescent="0.25">
      <c r="A58" s="2">
        <v>7</v>
      </c>
      <c r="B58" s="12">
        <v>41486</v>
      </c>
      <c r="C58" s="2" t="s">
        <v>5</v>
      </c>
      <c r="D58" s="2" t="s">
        <v>6</v>
      </c>
      <c r="E58" s="2" t="s">
        <v>7</v>
      </c>
      <c r="F58" s="2" t="s">
        <v>8</v>
      </c>
      <c r="G58" s="2"/>
      <c r="H58" s="3"/>
    </row>
    <row r="59" spans="1:8" x14ac:dyDescent="0.25">
      <c r="A59" s="2">
        <v>10</v>
      </c>
      <c r="B59" s="12">
        <v>41517</v>
      </c>
      <c r="C59" s="2" t="s">
        <v>5</v>
      </c>
      <c r="D59" s="2" t="s">
        <v>6</v>
      </c>
      <c r="E59" s="2" t="s">
        <v>7</v>
      </c>
      <c r="F59" s="2" t="s">
        <v>8</v>
      </c>
      <c r="G59" s="2"/>
      <c r="H59" s="3"/>
    </row>
    <row r="60" spans="1:8" x14ac:dyDescent="0.25">
      <c r="A60" s="2">
        <v>19</v>
      </c>
      <c r="B60" s="12">
        <v>41547</v>
      </c>
      <c r="C60" s="2" t="s">
        <v>5</v>
      </c>
      <c r="D60" s="2" t="s">
        <v>6</v>
      </c>
      <c r="E60" s="2" t="s">
        <v>7</v>
      </c>
      <c r="F60" s="2" t="s">
        <v>8</v>
      </c>
      <c r="G60" s="2"/>
      <c r="H60" s="3"/>
    </row>
    <row r="61" spans="1:8" x14ac:dyDescent="0.25">
      <c r="A61" s="2">
        <v>19</v>
      </c>
      <c r="B61" s="12">
        <v>41578</v>
      </c>
      <c r="C61" s="2" t="s">
        <v>5</v>
      </c>
      <c r="D61" s="2" t="s">
        <v>6</v>
      </c>
      <c r="E61" s="2" t="s">
        <v>7</v>
      </c>
      <c r="F61" s="2" t="s">
        <v>8</v>
      </c>
      <c r="G61" s="2"/>
      <c r="H61" s="3"/>
    </row>
    <row r="62" spans="1:8" x14ac:dyDescent="0.25">
      <c r="A62" s="2">
        <v>9</v>
      </c>
      <c r="B62" s="12">
        <v>41608</v>
      </c>
      <c r="C62" s="2" t="s">
        <v>5</v>
      </c>
      <c r="D62" s="2" t="s">
        <v>6</v>
      </c>
      <c r="E62" s="2" t="s">
        <v>7</v>
      </c>
      <c r="F62" s="2" t="s">
        <v>8</v>
      </c>
      <c r="G62" s="2"/>
      <c r="H62" s="3"/>
    </row>
    <row r="63" spans="1:8" x14ac:dyDescent="0.25">
      <c r="A63" s="2">
        <v>13</v>
      </c>
      <c r="B63" s="12">
        <v>41639</v>
      </c>
      <c r="C63" s="2" t="s">
        <v>5</v>
      </c>
      <c r="D63" s="2" t="s">
        <v>6</v>
      </c>
      <c r="E63" s="2" t="s">
        <v>7</v>
      </c>
      <c r="F63" s="2" t="s">
        <v>8</v>
      </c>
      <c r="G63" s="2"/>
      <c r="H63" s="3"/>
    </row>
    <row r="64" spans="1:8" x14ac:dyDescent="0.25">
      <c r="A64" s="2">
        <v>17</v>
      </c>
      <c r="B64" s="12">
        <v>41670</v>
      </c>
      <c r="C64" s="2" t="s">
        <v>5</v>
      </c>
      <c r="D64" s="2" t="s">
        <v>6</v>
      </c>
      <c r="E64" s="2" t="s">
        <v>7</v>
      </c>
      <c r="F64" s="2" t="s">
        <v>8</v>
      </c>
      <c r="G64" s="2"/>
      <c r="H64" s="3"/>
    </row>
    <row r="65" spans="1:8" x14ac:dyDescent="0.25">
      <c r="A65" s="2">
        <v>12</v>
      </c>
      <c r="B65" s="12">
        <v>41425</v>
      </c>
      <c r="C65" s="2" t="s">
        <v>5</v>
      </c>
      <c r="D65" s="2" t="s">
        <v>6</v>
      </c>
      <c r="E65" s="2" t="s">
        <v>7</v>
      </c>
      <c r="F65" s="2" t="s">
        <v>8</v>
      </c>
      <c r="G65" s="2"/>
      <c r="H65" s="3"/>
    </row>
    <row r="66" spans="1:8" x14ac:dyDescent="0.25">
      <c r="A66" s="2">
        <v>10</v>
      </c>
      <c r="B66" s="12">
        <v>41455</v>
      </c>
      <c r="C66" s="2" t="s">
        <v>5</v>
      </c>
      <c r="D66" s="2" t="s">
        <v>6</v>
      </c>
      <c r="E66" s="2" t="s">
        <v>7</v>
      </c>
      <c r="F66" s="2" t="s">
        <v>8</v>
      </c>
      <c r="G66" s="2"/>
      <c r="H66" s="3"/>
    </row>
    <row r="67" spans="1:8" x14ac:dyDescent="0.25">
      <c r="A67" s="2">
        <v>6</v>
      </c>
      <c r="B67" s="12">
        <v>41486</v>
      </c>
      <c r="C67" s="2" t="s">
        <v>5</v>
      </c>
      <c r="D67" s="2" t="s">
        <v>6</v>
      </c>
      <c r="E67" s="2" t="s">
        <v>7</v>
      </c>
      <c r="F67" s="2" t="s">
        <v>8</v>
      </c>
      <c r="G67" s="2"/>
      <c r="H67" s="3"/>
    </row>
    <row r="68" spans="1:8" x14ac:dyDescent="0.25">
      <c r="A68" s="2">
        <v>10</v>
      </c>
      <c r="B68" s="12">
        <v>41517</v>
      </c>
      <c r="C68" s="2" t="s">
        <v>5</v>
      </c>
      <c r="D68" s="2" t="s">
        <v>6</v>
      </c>
      <c r="E68" s="2" t="s">
        <v>7</v>
      </c>
      <c r="F68" s="2" t="s">
        <v>8</v>
      </c>
      <c r="G68" s="2"/>
      <c r="H68" s="3"/>
    </row>
    <row r="69" spans="1:8" x14ac:dyDescent="0.25">
      <c r="A69" s="2">
        <v>6</v>
      </c>
      <c r="B69" s="12">
        <v>41547</v>
      </c>
      <c r="C69" s="2" t="s">
        <v>5</v>
      </c>
      <c r="D69" s="2" t="s">
        <v>6</v>
      </c>
      <c r="E69" s="2" t="s">
        <v>7</v>
      </c>
      <c r="F69" s="2" t="s">
        <v>8</v>
      </c>
      <c r="G69" s="2"/>
      <c r="H69" s="3"/>
    </row>
    <row r="70" spans="1:8" x14ac:dyDescent="0.25">
      <c r="A70" s="2">
        <v>10</v>
      </c>
      <c r="B70" s="12">
        <v>41578</v>
      </c>
      <c r="C70" s="2" t="s">
        <v>5</v>
      </c>
      <c r="D70" s="2" t="s">
        <v>6</v>
      </c>
      <c r="E70" s="2" t="s">
        <v>7</v>
      </c>
      <c r="F70" s="2" t="s">
        <v>8</v>
      </c>
      <c r="G70" s="2"/>
      <c r="H70" s="3"/>
    </row>
    <row r="71" spans="1:8" x14ac:dyDescent="0.25">
      <c r="A71" s="2">
        <v>8</v>
      </c>
      <c r="B71" s="12">
        <v>41608</v>
      </c>
      <c r="C71" s="2" t="s">
        <v>5</v>
      </c>
      <c r="D71" s="2" t="s">
        <v>6</v>
      </c>
      <c r="E71" s="2" t="s">
        <v>7</v>
      </c>
      <c r="F71" s="2" t="s">
        <v>8</v>
      </c>
      <c r="G71" s="2"/>
      <c r="H71" s="3"/>
    </row>
    <row r="72" spans="1:8" x14ac:dyDescent="0.25">
      <c r="A72" s="2">
        <v>7</v>
      </c>
      <c r="B72" s="12">
        <v>41639</v>
      </c>
      <c r="C72" s="2" t="s">
        <v>5</v>
      </c>
      <c r="D72" s="2" t="s">
        <v>6</v>
      </c>
      <c r="E72" s="2" t="s">
        <v>7</v>
      </c>
      <c r="F72" s="2" t="s">
        <v>8</v>
      </c>
      <c r="G72" s="2"/>
      <c r="H72" s="3"/>
    </row>
    <row r="73" spans="1:8" x14ac:dyDescent="0.25">
      <c r="A73" s="2">
        <v>17</v>
      </c>
      <c r="B73" s="12">
        <v>41670</v>
      </c>
      <c r="C73" s="2" t="s">
        <v>5</v>
      </c>
      <c r="D73" s="2" t="s">
        <v>6</v>
      </c>
      <c r="E73" s="2" t="s">
        <v>7</v>
      </c>
      <c r="F73" s="2" t="s">
        <v>8</v>
      </c>
      <c r="G73" s="2"/>
      <c r="H73" s="3"/>
    </row>
    <row r="74" spans="1:8" x14ac:dyDescent="0.25">
      <c r="A74" s="2">
        <v>190</v>
      </c>
      <c r="B74" s="12">
        <v>41425</v>
      </c>
      <c r="C74" s="2" t="s">
        <v>5</v>
      </c>
      <c r="D74" s="2" t="s">
        <v>6</v>
      </c>
      <c r="E74" s="2" t="s">
        <v>7</v>
      </c>
      <c r="F74" s="2" t="s">
        <v>8</v>
      </c>
      <c r="G74" s="2"/>
      <c r="H74" s="3"/>
    </row>
    <row r="75" spans="1:8" x14ac:dyDescent="0.25">
      <c r="A75" s="2">
        <v>55</v>
      </c>
      <c r="B75" s="12">
        <v>41455</v>
      </c>
      <c r="C75" s="2" t="s">
        <v>5</v>
      </c>
      <c r="D75" s="2" t="s">
        <v>6</v>
      </c>
      <c r="E75" s="2" t="s">
        <v>7</v>
      </c>
      <c r="F75" s="2" t="s">
        <v>8</v>
      </c>
      <c r="G75" s="2"/>
      <c r="H75" s="3"/>
    </row>
    <row r="76" spans="1:8" x14ac:dyDescent="0.25">
      <c r="A76" s="2">
        <v>160</v>
      </c>
      <c r="B76" s="12">
        <v>41486</v>
      </c>
      <c r="C76" s="2" t="s">
        <v>5</v>
      </c>
      <c r="D76" s="2" t="s">
        <v>6</v>
      </c>
      <c r="E76" s="2" t="s">
        <v>7</v>
      </c>
      <c r="F76" s="2" t="s">
        <v>8</v>
      </c>
      <c r="G76" s="2"/>
      <c r="H76" s="3"/>
    </row>
    <row r="77" spans="1:8" x14ac:dyDescent="0.25">
      <c r="A77" s="2">
        <v>100</v>
      </c>
      <c r="B77" s="12">
        <v>41547</v>
      </c>
      <c r="C77" s="2" t="s">
        <v>5</v>
      </c>
      <c r="D77" s="2" t="s">
        <v>6</v>
      </c>
      <c r="E77" s="2" t="s">
        <v>7</v>
      </c>
      <c r="F77" s="2" t="s">
        <v>8</v>
      </c>
      <c r="G77" s="2"/>
      <c r="H77" s="3"/>
    </row>
    <row r="78" spans="1:8" x14ac:dyDescent="0.25">
      <c r="A78" s="2">
        <v>280</v>
      </c>
      <c r="B78" s="12">
        <v>41578</v>
      </c>
      <c r="C78" s="2" t="s">
        <v>5</v>
      </c>
      <c r="D78" s="2" t="s">
        <v>6</v>
      </c>
      <c r="E78" s="2" t="s">
        <v>7</v>
      </c>
      <c r="F78" s="2" t="s">
        <v>8</v>
      </c>
      <c r="G78" s="2"/>
      <c r="H78" s="3"/>
    </row>
    <row r="79" spans="1:8" x14ac:dyDescent="0.25">
      <c r="A79" s="2">
        <v>40</v>
      </c>
      <c r="B79" s="12">
        <v>41608</v>
      </c>
      <c r="C79" s="2" t="s">
        <v>5</v>
      </c>
      <c r="D79" s="2" t="s">
        <v>6</v>
      </c>
      <c r="E79" s="2" t="s">
        <v>7</v>
      </c>
      <c r="F79" s="2" t="s">
        <v>8</v>
      </c>
      <c r="G79" s="2"/>
      <c r="H79" s="3"/>
    </row>
    <row r="80" spans="1:8" x14ac:dyDescent="0.25">
      <c r="A80" s="2">
        <v>70</v>
      </c>
      <c r="B80" s="12">
        <v>41639</v>
      </c>
      <c r="C80" s="2" t="s">
        <v>5</v>
      </c>
      <c r="D80" s="2" t="s">
        <v>6</v>
      </c>
      <c r="E80" s="2" t="s">
        <v>7</v>
      </c>
      <c r="F80" s="2" t="s">
        <v>8</v>
      </c>
      <c r="G80" s="2"/>
      <c r="H80" s="3"/>
    </row>
    <row r="81" spans="1:8" x14ac:dyDescent="0.25">
      <c r="A81" s="2">
        <v>85</v>
      </c>
      <c r="B81" s="12">
        <v>41670</v>
      </c>
      <c r="C81" s="2" t="s">
        <v>5</v>
      </c>
      <c r="D81" s="2" t="s">
        <v>6</v>
      </c>
      <c r="E81" s="2" t="s">
        <v>7</v>
      </c>
      <c r="F81" s="2" t="s">
        <v>8</v>
      </c>
      <c r="G81" s="2"/>
      <c r="H81" s="3"/>
    </row>
    <row r="82" spans="1:8" x14ac:dyDescent="0.25">
      <c r="A82" s="2">
        <v>1568.66</v>
      </c>
      <c r="B82" s="12">
        <v>41698</v>
      </c>
      <c r="C82" s="2" t="s">
        <v>5</v>
      </c>
      <c r="D82" s="2" t="s">
        <v>6</v>
      </c>
      <c r="E82" s="2" t="s">
        <v>7</v>
      </c>
      <c r="F82" s="2" t="s">
        <v>8</v>
      </c>
      <c r="G82" s="2"/>
      <c r="H82" s="3"/>
    </row>
    <row r="83" spans="1:8" x14ac:dyDescent="0.25">
      <c r="A83" s="2">
        <v>6</v>
      </c>
      <c r="B83" s="12">
        <v>41698</v>
      </c>
      <c r="C83" s="2" t="s">
        <v>5</v>
      </c>
      <c r="D83" s="2" t="s">
        <v>6</v>
      </c>
      <c r="E83" s="2" t="s">
        <v>7</v>
      </c>
      <c r="F83" s="2" t="s">
        <v>8</v>
      </c>
      <c r="G83" s="2"/>
      <c r="H83" s="3"/>
    </row>
    <row r="84" spans="1:8" x14ac:dyDescent="0.25">
      <c r="A84" s="2">
        <v>18</v>
      </c>
      <c r="B84" s="12">
        <v>41698</v>
      </c>
      <c r="C84" s="2" t="s">
        <v>5</v>
      </c>
      <c r="D84" s="2" t="s">
        <v>6</v>
      </c>
      <c r="E84" s="2" t="s">
        <v>7</v>
      </c>
      <c r="F84" s="2" t="s">
        <v>8</v>
      </c>
      <c r="G84" s="2"/>
      <c r="H84" s="3"/>
    </row>
    <row r="85" spans="1:8" x14ac:dyDescent="0.25">
      <c r="A85" s="2">
        <v>1599</v>
      </c>
      <c r="B85" s="12">
        <v>41729</v>
      </c>
      <c r="C85" s="2" t="s">
        <v>5</v>
      </c>
      <c r="D85" s="2" t="s">
        <v>6</v>
      </c>
      <c r="E85" s="2" t="s">
        <v>7</v>
      </c>
      <c r="F85" s="2" t="s">
        <v>8</v>
      </c>
      <c r="G85" s="2"/>
      <c r="H85" s="3"/>
    </row>
    <row r="86" spans="1:8" x14ac:dyDescent="0.25">
      <c r="A86" s="2">
        <v>23</v>
      </c>
      <c r="B86" s="12">
        <v>41729</v>
      </c>
      <c r="C86" s="2" t="s">
        <v>5</v>
      </c>
      <c r="D86" s="2" t="s">
        <v>6</v>
      </c>
      <c r="E86" s="2" t="s">
        <v>7</v>
      </c>
      <c r="F86" s="2" t="s">
        <v>8</v>
      </c>
      <c r="G86" s="2"/>
      <c r="H86" s="3"/>
    </row>
    <row r="87" spans="1:8" x14ac:dyDescent="0.25">
      <c r="A87" s="2">
        <v>19</v>
      </c>
      <c r="B87" s="12">
        <v>41729</v>
      </c>
      <c r="C87" s="2" t="s">
        <v>5</v>
      </c>
      <c r="D87" s="2" t="s">
        <v>6</v>
      </c>
      <c r="E87" s="2" t="s">
        <v>7</v>
      </c>
      <c r="F87" s="2" t="s">
        <v>8</v>
      </c>
      <c r="G87" s="2"/>
      <c r="H87" s="3"/>
    </row>
    <row r="88" spans="1:8" x14ac:dyDescent="0.25">
      <c r="A88" s="2">
        <v>300</v>
      </c>
      <c r="B88" s="12">
        <v>41729</v>
      </c>
      <c r="C88" s="2" t="s">
        <v>5</v>
      </c>
      <c r="D88" s="2" t="s">
        <v>6</v>
      </c>
      <c r="E88" s="2" t="s">
        <v>7</v>
      </c>
      <c r="F88" s="2" t="s">
        <v>8</v>
      </c>
      <c r="G88" s="2"/>
      <c r="H88" s="3"/>
    </row>
    <row r="89" spans="1:8" x14ac:dyDescent="0.25">
      <c r="A89" s="2">
        <v>1643.28</v>
      </c>
      <c r="B89" s="12">
        <v>41759</v>
      </c>
      <c r="C89" s="2" t="s">
        <v>5</v>
      </c>
      <c r="D89" s="2" t="s">
        <v>6</v>
      </c>
      <c r="E89" s="2" t="s">
        <v>7</v>
      </c>
      <c r="F89" s="2" t="s">
        <v>8</v>
      </c>
      <c r="G89" s="2"/>
      <c r="H89" s="3"/>
    </row>
    <row r="90" spans="1:8" x14ac:dyDescent="0.25">
      <c r="A90" s="2">
        <v>12</v>
      </c>
      <c r="B90" s="12">
        <v>41759</v>
      </c>
      <c r="C90" s="2" t="s">
        <v>5</v>
      </c>
      <c r="D90" s="2" t="s">
        <v>6</v>
      </c>
      <c r="E90" s="2" t="s">
        <v>7</v>
      </c>
      <c r="F90" s="2" t="s">
        <v>8</v>
      </c>
      <c r="G90" s="2"/>
      <c r="H90" s="3"/>
    </row>
    <row r="91" spans="1:8" x14ac:dyDescent="0.25">
      <c r="A91" s="2">
        <v>18</v>
      </c>
      <c r="B91" s="12">
        <v>41759</v>
      </c>
      <c r="C91" s="2" t="s">
        <v>5</v>
      </c>
      <c r="D91" s="2" t="s">
        <v>6</v>
      </c>
      <c r="E91" s="2" t="s">
        <v>7</v>
      </c>
      <c r="F91" s="2" t="s">
        <v>8</v>
      </c>
      <c r="G91" s="2"/>
      <c r="H91" s="3"/>
    </row>
    <row r="92" spans="1:8" x14ac:dyDescent="0.25">
      <c r="A92" s="19">
        <v>5</v>
      </c>
      <c r="B92" s="38">
        <v>41615</v>
      </c>
      <c r="C92" t="s">
        <v>5</v>
      </c>
      <c r="D92" s="2" t="s">
        <v>6</v>
      </c>
      <c r="E92" s="2" t="s">
        <v>117</v>
      </c>
      <c r="F92" t="s">
        <v>35</v>
      </c>
      <c r="G92" s="19"/>
      <c r="H92" t="s">
        <v>355</v>
      </c>
    </row>
    <row r="93" spans="1:8" x14ac:dyDescent="0.25">
      <c r="A93" s="19">
        <v>99</v>
      </c>
      <c r="B93" s="20">
        <v>41576</v>
      </c>
      <c r="C93" t="s">
        <v>5</v>
      </c>
      <c r="D93" s="2" t="s">
        <v>6</v>
      </c>
      <c r="E93" s="2" t="s">
        <v>117</v>
      </c>
      <c r="F93" t="s">
        <v>35</v>
      </c>
      <c r="G93" s="19"/>
      <c r="H93" t="s">
        <v>319</v>
      </c>
    </row>
    <row r="94" spans="1:8" x14ac:dyDescent="0.25">
      <c r="A94" s="19">
        <v>99</v>
      </c>
      <c r="B94" s="38">
        <v>41615</v>
      </c>
      <c r="C94" t="s">
        <v>5</v>
      </c>
      <c r="D94" s="2" t="s">
        <v>6</v>
      </c>
      <c r="E94" s="2" t="s">
        <v>117</v>
      </c>
      <c r="F94" t="s">
        <v>35</v>
      </c>
      <c r="G94" s="19"/>
      <c r="H94" t="s">
        <v>355</v>
      </c>
    </row>
    <row r="95" spans="1:8" x14ac:dyDescent="0.25">
      <c r="A95" s="19">
        <v>20</v>
      </c>
      <c r="B95" s="38">
        <v>41615</v>
      </c>
      <c r="C95" t="s">
        <v>5</v>
      </c>
      <c r="D95" s="2" t="s">
        <v>6</v>
      </c>
      <c r="E95" s="2" t="s">
        <v>117</v>
      </c>
      <c r="F95" t="s">
        <v>35</v>
      </c>
      <c r="G95" s="19"/>
      <c r="H95" t="s">
        <v>356</v>
      </c>
    </row>
    <row r="96" spans="1:8" x14ac:dyDescent="0.25">
      <c r="A96" s="30">
        <v>32</v>
      </c>
      <c r="B96" s="38">
        <v>41505</v>
      </c>
      <c r="C96" s="2" t="s">
        <v>5</v>
      </c>
      <c r="D96" s="2" t="s">
        <v>17</v>
      </c>
      <c r="E96" s="2" t="s">
        <v>103</v>
      </c>
      <c r="F96" s="2" t="s">
        <v>8</v>
      </c>
      <c r="G96" s="30"/>
      <c r="H96" t="s">
        <v>286</v>
      </c>
    </row>
    <row r="97" spans="1:8" x14ac:dyDescent="0.25">
      <c r="A97" s="19">
        <v>80</v>
      </c>
      <c r="B97" s="20">
        <v>41482</v>
      </c>
      <c r="C97" t="s">
        <v>5</v>
      </c>
      <c r="D97" t="s">
        <v>17</v>
      </c>
      <c r="E97" s="2" t="s">
        <v>103</v>
      </c>
      <c r="F97" s="2" t="s">
        <v>8</v>
      </c>
      <c r="G97" s="19"/>
      <c r="H97" t="s">
        <v>283</v>
      </c>
    </row>
    <row r="98" spans="1:8" x14ac:dyDescent="0.25">
      <c r="A98" s="30">
        <v>8</v>
      </c>
      <c r="B98" s="38">
        <v>41505</v>
      </c>
      <c r="C98" s="2" t="s">
        <v>5</v>
      </c>
      <c r="D98" s="2" t="s">
        <v>17</v>
      </c>
      <c r="E98" s="2" t="s">
        <v>103</v>
      </c>
      <c r="F98" s="2" t="s">
        <v>8</v>
      </c>
      <c r="G98" s="30"/>
      <c r="H98" t="s">
        <v>287</v>
      </c>
    </row>
    <row r="99" spans="1:8" x14ac:dyDescent="0.25">
      <c r="A99" s="2">
        <v>36</v>
      </c>
      <c r="B99" s="12">
        <v>41398</v>
      </c>
      <c r="C99" t="s">
        <v>21</v>
      </c>
      <c r="D99" t="s">
        <v>25</v>
      </c>
      <c r="E99" t="s">
        <v>86</v>
      </c>
      <c r="F99" t="s">
        <v>27</v>
      </c>
      <c r="G99" s="2"/>
      <c r="H99" s="1" t="s">
        <v>503</v>
      </c>
    </row>
    <row r="100" spans="1:8" x14ac:dyDescent="0.25">
      <c r="A100" s="2">
        <v>72</v>
      </c>
      <c r="B100" s="12">
        <v>41557</v>
      </c>
      <c r="C100" t="s">
        <v>21</v>
      </c>
      <c r="D100" t="s">
        <v>25</v>
      </c>
      <c r="E100" t="s">
        <v>86</v>
      </c>
      <c r="F100" t="s">
        <v>27</v>
      </c>
      <c r="G100" s="2"/>
      <c r="H100" t="s">
        <v>507</v>
      </c>
    </row>
    <row r="101" spans="1:8" x14ac:dyDescent="0.25">
      <c r="A101" s="2">
        <v>200</v>
      </c>
      <c r="B101" s="18">
        <v>41682</v>
      </c>
      <c r="C101" s="2" t="s">
        <v>5</v>
      </c>
      <c r="D101" s="2" t="s">
        <v>17</v>
      </c>
      <c r="E101" s="2" t="s">
        <v>103</v>
      </c>
      <c r="F101" s="2" t="s">
        <v>35</v>
      </c>
      <c r="G101" s="2" t="s">
        <v>104</v>
      </c>
      <c r="H101" t="s">
        <v>111</v>
      </c>
    </row>
    <row r="102" spans="1:8" x14ac:dyDescent="0.25">
      <c r="A102">
        <v>1</v>
      </c>
      <c r="B102" s="5">
        <v>41684</v>
      </c>
      <c r="C102" t="s">
        <v>5</v>
      </c>
      <c r="D102" t="s">
        <v>17</v>
      </c>
      <c r="E102" t="s">
        <v>103</v>
      </c>
      <c r="F102" t="s">
        <v>35</v>
      </c>
      <c r="G102" t="s">
        <v>104</v>
      </c>
      <c r="H102" t="s">
        <v>473</v>
      </c>
    </row>
    <row r="103" spans="1:8" x14ac:dyDescent="0.25">
      <c r="A103">
        <v>12</v>
      </c>
      <c r="B103" s="5">
        <v>41684</v>
      </c>
      <c r="C103" t="s">
        <v>5</v>
      </c>
      <c r="D103" t="s">
        <v>17</v>
      </c>
      <c r="E103" t="s">
        <v>103</v>
      </c>
      <c r="F103" t="s">
        <v>35</v>
      </c>
      <c r="G103" t="s">
        <v>104</v>
      </c>
      <c r="H103" t="s">
        <v>474</v>
      </c>
    </row>
    <row r="104" spans="1:8" x14ac:dyDescent="0.25">
      <c r="A104">
        <v>75</v>
      </c>
      <c r="B104" s="5">
        <v>41684</v>
      </c>
      <c r="C104" t="s">
        <v>5</v>
      </c>
      <c r="D104" t="s">
        <v>17</v>
      </c>
      <c r="E104" t="s">
        <v>103</v>
      </c>
      <c r="F104" t="s">
        <v>35</v>
      </c>
      <c r="G104" t="s">
        <v>104</v>
      </c>
      <c r="H104" t="s">
        <v>475</v>
      </c>
    </row>
    <row r="105" spans="1:8" x14ac:dyDescent="0.25">
      <c r="A105">
        <v>129</v>
      </c>
      <c r="B105" s="5">
        <v>41684</v>
      </c>
      <c r="C105" t="s">
        <v>5</v>
      </c>
      <c r="D105" t="s">
        <v>17</v>
      </c>
      <c r="E105" t="s">
        <v>103</v>
      </c>
      <c r="F105" t="s">
        <v>35</v>
      </c>
      <c r="G105" t="s">
        <v>104</v>
      </c>
      <c r="H105" t="s">
        <v>476</v>
      </c>
    </row>
    <row r="106" spans="1:8" x14ac:dyDescent="0.25">
      <c r="A106">
        <v>150</v>
      </c>
      <c r="B106" s="5">
        <v>41684</v>
      </c>
      <c r="C106" t="s">
        <v>5</v>
      </c>
      <c r="D106" t="s">
        <v>17</v>
      </c>
      <c r="E106" t="s">
        <v>103</v>
      </c>
      <c r="F106" t="s">
        <v>35</v>
      </c>
      <c r="G106" t="s">
        <v>104</v>
      </c>
      <c r="H106" t="s">
        <v>477</v>
      </c>
    </row>
    <row r="107" spans="1:8" x14ac:dyDescent="0.25">
      <c r="A107">
        <v>10</v>
      </c>
      <c r="B107" s="5">
        <v>41684</v>
      </c>
      <c r="C107" t="s">
        <v>5</v>
      </c>
      <c r="D107" t="s">
        <v>17</v>
      </c>
      <c r="E107" t="s">
        <v>103</v>
      </c>
      <c r="F107" t="s">
        <v>35</v>
      </c>
      <c r="G107" t="s">
        <v>104</v>
      </c>
      <c r="H107" t="s">
        <v>478</v>
      </c>
    </row>
    <row r="108" spans="1:8" x14ac:dyDescent="0.25">
      <c r="A108">
        <v>75</v>
      </c>
      <c r="B108" s="5">
        <v>41684</v>
      </c>
      <c r="C108" t="s">
        <v>5</v>
      </c>
      <c r="D108" t="s">
        <v>17</v>
      </c>
      <c r="E108" t="s">
        <v>103</v>
      </c>
      <c r="F108" t="s">
        <v>35</v>
      </c>
      <c r="G108" t="s">
        <v>104</v>
      </c>
      <c r="H108" t="s">
        <v>479</v>
      </c>
    </row>
    <row r="109" spans="1:8" x14ac:dyDescent="0.25">
      <c r="A109">
        <v>5</v>
      </c>
      <c r="B109" s="5">
        <v>41684</v>
      </c>
      <c r="C109" t="s">
        <v>5</v>
      </c>
      <c r="D109" t="s">
        <v>17</v>
      </c>
      <c r="E109" t="s">
        <v>103</v>
      </c>
      <c r="F109" t="s">
        <v>35</v>
      </c>
      <c r="G109" t="s">
        <v>104</v>
      </c>
      <c r="H109" t="s">
        <v>479</v>
      </c>
    </row>
    <row r="110" spans="1:8" x14ac:dyDescent="0.25">
      <c r="A110">
        <v>12</v>
      </c>
      <c r="B110" s="5">
        <v>41684</v>
      </c>
      <c r="C110" t="s">
        <v>5</v>
      </c>
      <c r="D110" t="s">
        <v>17</v>
      </c>
      <c r="E110" t="s">
        <v>103</v>
      </c>
      <c r="F110" t="s">
        <v>35</v>
      </c>
      <c r="G110" t="s">
        <v>104</v>
      </c>
      <c r="H110" t="s">
        <v>479</v>
      </c>
    </row>
    <row r="111" spans="1:8" x14ac:dyDescent="0.25">
      <c r="A111">
        <v>250</v>
      </c>
      <c r="B111" s="5">
        <v>41684</v>
      </c>
      <c r="C111" t="s">
        <v>5</v>
      </c>
      <c r="D111" t="s">
        <v>17</v>
      </c>
      <c r="E111" t="s">
        <v>103</v>
      </c>
      <c r="F111" t="s">
        <v>35</v>
      </c>
      <c r="G111" t="s">
        <v>104</v>
      </c>
      <c r="H111" t="s">
        <v>480</v>
      </c>
    </row>
    <row r="112" spans="1:8" x14ac:dyDescent="0.25">
      <c r="A112">
        <v>12</v>
      </c>
      <c r="B112" s="5">
        <v>41684</v>
      </c>
      <c r="C112" t="s">
        <v>5</v>
      </c>
      <c r="D112" t="s">
        <v>17</v>
      </c>
      <c r="E112" t="s">
        <v>103</v>
      </c>
      <c r="F112" t="s">
        <v>35</v>
      </c>
      <c r="G112" t="s">
        <v>104</v>
      </c>
      <c r="H112" t="s">
        <v>481</v>
      </c>
    </row>
    <row r="113" spans="1:8" x14ac:dyDescent="0.25">
      <c r="A113">
        <v>10</v>
      </c>
      <c r="B113" s="5">
        <v>41684</v>
      </c>
      <c r="C113" t="s">
        <v>5</v>
      </c>
      <c r="D113" t="s">
        <v>17</v>
      </c>
      <c r="E113" t="s">
        <v>103</v>
      </c>
      <c r="F113" t="s">
        <v>35</v>
      </c>
      <c r="G113" t="s">
        <v>104</v>
      </c>
      <c r="H113" t="s">
        <v>481</v>
      </c>
    </row>
    <row r="114" spans="1:8" x14ac:dyDescent="0.25">
      <c r="A114">
        <v>129</v>
      </c>
      <c r="B114" s="5">
        <v>41684</v>
      </c>
      <c r="C114" t="s">
        <v>5</v>
      </c>
      <c r="D114" t="s">
        <v>17</v>
      </c>
      <c r="E114" t="s">
        <v>103</v>
      </c>
      <c r="F114" t="s">
        <v>35</v>
      </c>
      <c r="G114" t="s">
        <v>104</v>
      </c>
      <c r="H114" t="s">
        <v>482</v>
      </c>
    </row>
    <row r="115" spans="1:8" x14ac:dyDescent="0.25">
      <c r="A115">
        <v>150</v>
      </c>
      <c r="B115" s="5">
        <v>41685</v>
      </c>
      <c r="C115" t="s">
        <v>5</v>
      </c>
      <c r="D115" t="s">
        <v>17</v>
      </c>
      <c r="E115" t="s">
        <v>103</v>
      </c>
      <c r="F115" t="s">
        <v>35</v>
      </c>
      <c r="G115" t="s">
        <v>104</v>
      </c>
      <c r="H115" t="s">
        <v>483</v>
      </c>
    </row>
    <row r="116" spans="1:8" x14ac:dyDescent="0.25">
      <c r="A116">
        <v>10</v>
      </c>
      <c r="B116" s="5">
        <v>41685</v>
      </c>
      <c r="C116" t="s">
        <v>5</v>
      </c>
      <c r="D116" t="s">
        <v>17</v>
      </c>
      <c r="E116" t="s">
        <v>103</v>
      </c>
      <c r="F116" t="s">
        <v>35</v>
      </c>
      <c r="G116" t="s">
        <v>104</v>
      </c>
      <c r="H116" t="s">
        <v>484</v>
      </c>
    </row>
    <row r="117" spans="1:8" x14ac:dyDescent="0.25">
      <c r="A117">
        <v>129</v>
      </c>
      <c r="B117" s="5">
        <v>41685</v>
      </c>
      <c r="C117" t="s">
        <v>5</v>
      </c>
      <c r="D117" t="s">
        <v>17</v>
      </c>
      <c r="E117" t="s">
        <v>103</v>
      </c>
      <c r="F117" t="s">
        <v>35</v>
      </c>
      <c r="G117" t="s">
        <v>104</v>
      </c>
      <c r="H117" t="s">
        <v>485</v>
      </c>
    </row>
    <row r="118" spans="1:8" x14ac:dyDescent="0.25">
      <c r="A118">
        <v>-10</v>
      </c>
      <c r="B118" s="5">
        <v>41685</v>
      </c>
      <c r="C118" t="s">
        <v>5</v>
      </c>
      <c r="D118" t="s">
        <v>17</v>
      </c>
      <c r="E118" t="s">
        <v>103</v>
      </c>
      <c r="F118" t="s">
        <v>35</v>
      </c>
      <c r="G118" t="s">
        <v>104</v>
      </c>
      <c r="H118" t="s">
        <v>486</v>
      </c>
    </row>
    <row r="119" spans="1:8" x14ac:dyDescent="0.25">
      <c r="A119">
        <v>12</v>
      </c>
      <c r="B119" s="5">
        <v>41685</v>
      </c>
      <c r="C119" t="s">
        <v>5</v>
      </c>
      <c r="D119" t="s">
        <v>17</v>
      </c>
      <c r="E119" t="s">
        <v>103</v>
      </c>
      <c r="F119" t="s">
        <v>35</v>
      </c>
      <c r="G119" t="s">
        <v>104</v>
      </c>
      <c r="H119" t="s">
        <v>486</v>
      </c>
    </row>
    <row r="120" spans="1:8" x14ac:dyDescent="0.25">
      <c r="A120">
        <v>12</v>
      </c>
      <c r="B120" s="5">
        <v>41685</v>
      </c>
      <c r="C120" t="s">
        <v>5</v>
      </c>
      <c r="D120" t="s">
        <v>17</v>
      </c>
      <c r="E120" t="s">
        <v>103</v>
      </c>
      <c r="F120" t="s">
        <v>35</v>
      </c>
      <c r="G120" t="s">
        <v>104</v>
      </c>
      <c r="H120" t="s">
        <v>487</v>
      </c>
    </row>
    <row r="121" spans="1:8" x14ac:dyDescent="0.25">
      <c r="A121">
        <v>12</v>
      </c>
      <c r="B121" s="5">
        <v>41685</v>
      </c>
      <c r="C121" t="s">
        <v>5</v>
      </c>
      <c r="D121" t="s">
        <v>17</v>
      </c>
      <c r="E121" t="s">
        <v>103</v>
      </c>
      <c r="F121" t="s">
        <v>35</v>
      </c>
      <c r="G121" t="s">
        <v>104</v>
      </c>
      <c r="H121" t="s">
        <v>488</v>
      </c>
    </row>
    <row r="122" spans="1:8" x14ac:dyDescent="0.25">
      <c r="A122">
        <v>12</v>
      </c>
      <c r="B122" s="5">
        <v>41685</v>
      </c>
      <c r="C122" t="s">
        <v>5</v>
      </c>
      <c r="D122" t="s">
        <v>17</v>
      </c>
      <c r="E122" t="s">
        <v>103</v>
      </c>
      <c r="F122" t="s">
        <v>35</v>
      </c>
      <c r="G122" t="s">
        <v>104</v>
      </c>
      <c r="H122" t="s">
        <v>489</v>
      </c>
    </row>
    <row r="123" spans="1:8" x14ac:dyDescent="0.25">
      <c r="A123">
        <v>30</v>
      </c>
      <c r="B123" s="5">
        <v>41686</v>
      </c>
      <c r="C123" t="s">
        <v>5</v>
      </c>
      <c r="D123" t="s">
        <v>17</v>
      </c>
      <c r="E123" t="s">
        <v>103</v>
      </c>
      <c r="F123" t="s">
        <v>35</v>
      </c>
      <c r="G123" t="s">
        <v>104</v>
      </c>
      <c r="H123" t="s">
        <v>490</v>
      </c>
    </row>
    <row r="124" spans="1:8" x14ac:dyDescent="0.25">
      <c r="A124">
        <v>50</v>
      </c>
      <c r="B124" s="5">
        <v>41686</v>
      </c>
      <c r="C124" t="s">
        <v>5</v>
      </c>
      <c r="D124" t="s">
        <v>17</v>
      </c>
      <c r="E124" t="s">
        <v>103</v>
      </c>
      <c r="F124" t="s">
        <v>35</v>
      </c>
      <c r="G124" t="s">
        <v>104</v>
      </c>
      <c r="H124" t="s">
        <v>491</v>
      </c>
    </row>
    <row r="125" spans="1:8" x14ac:dyDescent="0.25">
      <c r="A125">
        <v>10</v>
      </c>
      <c r="B125" s="5">
        <v>41686</v>
      </c>
      <c r="C125" t="s">
        <v>5</v>
      </c>
      <c r="D125" t="s">
        <v>17</v>
      </c>
      <c r="E125" t="s">
        <v>103</v>
      </c>
      <c r="F125" t="s">
        <v>35</v>
      </c>
      <c r="G125" t="s">
        <v>104</v>
      </c>
      <c r="H125" t="s">
        <v>491</v>
      </c>
    </row>
    <row r="126" spans="1:8" x14ac:dyDescent="0.25">
      <c r="A126">
        <v>30</v>
      </c>
      <c r="B126" s="5">
        <v>41686</v>
      </c>
      <c r="C126" t="s">
        <v>5</v>
      </c>
      <c r="D126" t="s">
        <v>17</v>
      </c>
      <c r="E126" t="s">
        <v>103</v>
      </c>
      <c r="F126" t="s">
        <v>35</v>
      </c>
      <c r="G126" t="s">
        <v>104</v>
      </c>
      <c r="H126" t="s">
        <v>492</v>
      </c>
    </row>
    <row r="127" spans="1:8" x14ac:dyDescent="0.25">
      <c r="A127">
        <v>30</v>
      </c>
      <c r="B127" s="5">
        <v>41686</v>
      </c>
      <c r="C127" t="s">
        <v>5</v>
      </c>
      <c r="D127" t="s">
        <v>17</v>
      </c>
      <c r="E127" t="s">
        <v>103</v>
      </c>
      <c r="F127" t="s">
        <v>35</v>
      </c>
      <c r="G127" t="s">
        <v>104</v>
      </c>
      <c r="H127" t="s">
        <v>493</v>
      </c>
    </row>
    <row r="128" spans="1:8" x14ac:dyDescent="0.25">
      <c r="A128">
        <v>-6</v>
      </c>
      <c r="B128" s="5">
        <v>41686</v>
      </c>
      <c r="C128" t="s">
        <v>5</v>
      </c>
      <c r="D128" t="s">
        <v>17</v>
      </c>
      <c r="E128" t="s">
        <v>103</v>
      </c>
      <c r="F128" t="s">
        <v>35</v>
      </c>
      <c r="G128" t="s">
        <v>104</v>
      </c>
      <c r="H128" t="s">
        <v>493</v>
      </c>
    </row>
    <row r="129" spans="1:8" x14ac:dyDescent="0.25">
      <c r="A129">
        <v>30</v>
      </c>
      <c r="B129" s="5">
        <v>41686</v>
      </c>
      <c r="C129" t="s">
        <v>5</v>
      </c>
      <c r="D129" t="s">
        <v>17</v>
      </c>
      <c r="E129" t="s">
        <v>103</v>
      </c>
      <c r="F129" t="s">
        <v>35</v>
      </c>
      <c r="G129" t="s">
        <v>104</v>
      </c>
      <c r="H129" t="s">
        <v>494</v>
      </c>
    </row>
    <row r="130" spans="1:8" x14ac:dyDescent="0.25">
      <c r="A130">
        <v>60</v>
      </c>
      <c r="B130" s="5">
        <v>41686</v>
      </c>
      <c r="C130" t="s">
        <v>5</v>
      </c>
      <c r="D130" t="s">
        <v>17</v>
      </c>
      <c r="E130" t="s">
        <v>103</v>
      </c>
      <c r="F130" t="s">
        <v>35</v>
      </c>
      <c r="G130" t="s">
        <v>104</v>
      </c>
      <c r="H130" t="s">
        <v>495</v>
      </c>
    </row>
    <row r="131" spans="1:8" x14ac:dyDescent="0.25">
      <c r="A131">
        <v>30</v>
      </c>
      <c r="B131" s="5">
        <v>41686</v>
      </c>
      <c r="C131" t="s">
        <v>5</v>
      </c>
      <c r="D131" t="s">
        <v>17</v>
      </c>
      <c r="E131" t="s">
        <v>103</v>
      </c>
      <c r="F131" t="s">
        <v>35</v>
      </c>
      <c r="G131" t="s">
        <v>104</v>
      </c>
      <c r="H131" t="s">
        <v>496</v>
      </c>
    </row>
    <row r="132" spans="1:8" x14ac:dyDescent="0.25">
      <c r="A132">
        <v>10</v>
      </c>
      <c r="B132" s="5">
        <v>41686</v>
      </c>
      <c r="C132" t="s">
        <v>5</v>
      </c>
      <c r="D132" t="s">
        <v>17</v>
      </c>
      <c r="E132" t="s">
        <v>103</v>
      </c>
      <c r="F132" t="s">
        <v>35</v>
      </c>
      <c r="G132" t="s">
        <v>104</v>
      </c>
      <c r="H132" t="s">
        <v>497</v>
      </c>
    </row>
    <row r="133" spans="1:8" x14ac:dyDescent="0.25">
      <c r="A133">
        <v>30</v>
      </c>
      <c r="B133" s="5">
        <v>41686</v>
      </c>
      <c r="C133" t="s">
        <v>5</v>
      </c>
      <c r="D133" t="s">
        <v>17</v>
      </c>
      <c r="E133" t="s">
        <v>103</v>
      </c>
      <c r="F133" t="s">
        <v>35</v>
      </c>
      <c r="G133" t="s">
        <v>104</v>
      </c>
      <c r="H133" t="s">
        <v>498</v>
      </c>
    </row>
    <row r="134" spans="1:8" x14ac:dyDescent="0.25">
      <c r="A134">
        <v>219</v>
      </c>
      <c r="B134" s="5">
        <v>41687</v>
      </c>
      <c r="C134" t="s">
        <v>5</v>
      </c>
      <c r="D134" t="s">
        <v>17</v>
      </c>
      <c r="E134" t="s">
        <v>103</v>
      </c>
      <c r="F134" t="s">
        <v>35</v>
      </c>
      <c r="G134" t="s">
        <v>104</v>
      </c>
      <c r="H134" t="s">
        <v>499</v>
      </c>
    </row>
    <row r="135" spans="1:8" x14ac:dyDescent="0.25">
      <c r="A135">
        <v>-28</v>
      </c>
      <c r="B135" s="5">
        <v>41687</v>
      </c>
      <c r="C135" t="s">
        <v>5</v>
      </c>
      <c r="D135" t="s">
        <v>17</v>
      </c>
      <c r="E135" t="s">
        <v>103</v>
      </c>
      <c r="F135" t="s">
        <v>35</v>
      </c>
      <c r="G135" t="s">
        <v>104</v>
      </c>
      <c r="H135" t="s">
        <v>500</v>
      </c>
    </row>
    <row r="136" spans="1:8" x14ac:dyDescent="0.25">
      <c r="A136">
        <v>-77</v>
      </c>
      <c r="B136" s="5">
        <v>41687</v>
      </c>
      <c r="C136" t="s">
        <v>5</v>
      </c>
      <c r="D136" t="s">
        <v>17</v>
      </c>
      <c r="E136" t="s">
        <v>103</v>
      </c>
      <c r="F136" t="s">
        <v>35</v>
      </c>
      <c r="G136" t="s">
        <v>104</v>
      </c>
      <c r="H136" t="s">
        <v>501</v>
      </c>
    </row>
    <row r="137" spans="1:8" x14ac:dyDescent="0.25">
      <c r="A137" s="2">
        <v>80</v>
      </c>
      <c r="B137" s="16">
        <v>41484</v>
      </c>
      <c r="C137" t="s">
        <v>5</v>
      </c>
      <c r="D137" t="s">
        <v>17</v>
      </c>
      <c r="E137" t="s">
        <v>32</v>
      </c>
      <c r="F137" t="s">
        <v>8</v>
      </c>
      <c r="H137" t="s">
        <v>91</v>
      </c>
    </row>
    <row r="138" spans="1:8" x14ac:dyDescent="0.25">
      <c r="A138">
        <v>40</v>
      </c>
      <c r="B138" s="16">
        <v>41505</v>
      </c>
      <c r="C138" t="s">
        <v>5</v>
      </c>
      <c r="D138" t="s">
        <v>17</v>
      </c>
      <c r="E138" t="s">
        <v>32</v>
      </c>
      <c r="F138" t="s">
        <v>8</v>
      </c>
      <c r="H138" t="s">
        <v>91</v>
      </c>
    </row>
    <row r="139" spans="1:8" x14ac:dyDescent="0.25">
      <c r="A139" s="2">
        <v>16</v>
      </c>
      <c r="B139" s="16">
        <v>41477</v>
      </c>
      <c r="C139" t="s">
        <v>5</v>
      </c>
      <c r="D139" t="s">
        <v>17</v>
      </c>
      <c r="E139" t="s">
        <v>32</v>
      </c>
      <c r="F139" t="s">
        <v>8</v>
      </c>
      <c r="H139" t="s">
        <v>177</v>
      </c>
    </row>
    <row r="140" spans="1:8" x14ac:dyDescent="0.25">
      <c r="A140" s="2">
        <v>64</v>
      </c>
      <c r="B140" s="18">
        <v>41400</v>
      </c>
      <c r="C140" t="s">
        <v>5</v>
      </c>
      <c r="D140" t="s">
        <v>17</v>
      </c>
      <c r="E140" t="s">
        <v>32</v>
      </c>
      <c r="F140" t="s">
        <v>8</v>
      </c>
      <c r="H140" t="s">
        <v>120</v>
      </c>
    </row>
    <row r="141" spans="1:8" x14ac:dyDescent="0.25">
      <c r="A141" s="2">
        <v>32</v>
      </c>
      <c r="B141" s="18">
        <v>41428</v>
      </c>
      <c r="C141" t="s">
        <v>5</v>
      </c>
      <c r="D141" t="s">
        <v>17</v>
      </c>
      <c r="E141" t="s">
        <v>32</v>
      </c>
      <c r="F141" t="s">
        <v>8</v>
      </c>
      <c r="H141" t="s">
        <v>169</v>
      </c>
    </row>
    <row r="142" spans="1:8" x14ac:dyDescent="0.25">
      <c r="A142" s="2">
        <v>32</v>
      </c>
      <c r="B142" s="18">
        <v>41428</v>
      </c>
      <c r="C142" t="s">
        <v>5</v>
      </c>
      <c r="D142" t="s">
        <v>17</v>
      </c>
      <c r="E142" t="s">
        <v>32</v>
      </c>
      <c r="F142" t="s">
        <v>8</v>
      </c>
      <c r="H142" t="s">
        <v>170</v>
      </c>
    </row>
    <row r="143" spans="1:8" x14ac:dyDescent="0.25">
      <c r="A143">
        <v>8</v>
      </c>
      <c r="B143" s="16">
        <v>41491</v>
      </c>
      <c r="C143" t="s">
        <v>5</v>
      </c>
      <c r="D143" t="s">
        <v>17</v>
      </c>
      <c r="E143" t="s">
        <v>32</v>
      </c>
      <c r="F143" t="s">
        <v>8</v>
      </c>
      <c r="H143" t="s">
        <v>178</v>
      </c>
    </row>
    <row r="144" spans="1:8" x14ac:dyDescent="0.25">
      <c r="A144" s="2">
        <v>32</v>
      </c>
      <c r="B144" s="18">
        <v>41426</v>
      </c>
      <c r="C144" t="s">
        <v>5</v>
      </c>
      <c r="D144" t="s">
        <v>17</v>
      </c>
      <c r="E144" t="s">
        <v>32</v>
      </c>
      <c r="F144" t="s">
        <v>8</v>
      </c>
      <c r="H144" t="s">
        <v>172</v>
      </c>
    </row>
    <row r="145" spans="1:8" x14ac:dyDescent="0.25">
      <c r="A145" s="2">
        <v>32</v>
      </c>
      <c r="B145" s="18">
        <v>41426</v>
      </c>
      <c r="C145" t="s">
        <v>5</v>
      </c>
      <c r="D145" t="s">
        <v>17</v>
      </c>
      <c r="E145" t="s">
        <v>32</v>
      </c>
      <c r="F145" t="s">
        <v>8</v>
      </c>
      <c r="H145" t="s">
        <v>173</v>
      </c>
    </row>
    <row r="146" spans="1:8" x14ac:dyDescent="0.25">
      <c r="A146" s="2">
        <v>16</v>
      </c>
      <c r="B146" s="18">
        <v>41427</v>
      </c>
      <c r="C146" t="s">
        <v>5</v>
      </c>
      <c r="D146" t="s">
        <v>17</v>
      </c>
      <c r="E146" t="s">
        <v>32</v>
      </c>
      <c r="F146" t="s">
        <v>8</v>
      </c>
      <c r="H146" t="s">
        <v>174</v>
      </c>
    </row>
    <row r="147" spans="1:8" x14ac:dyDescent="0.25">
      <c r="A147" s="2">
        <v>48</v>
      </c>
      <c r="B147" s="18">
        <v>41429</v>
      </c>
      <c r="C147" t="s">
        <v>5</v>
      </c>
      <c r="D147" t="s">
        <v>17</v>
      </c>
      <c r="E147" t="s">
        <v>32</v>
      </c>
      <c r="F147" t="s">
        <v>8</v>
      </c>
      <c r="H147" t="s">
        <v>171</v>
      </c>
    </row>
    <row r="148" spans="1:8" x14ac:dyDescent="0.25">
      <c r="A148" s="2">
        <v>8</v>
      </c>
      <c r="B148" s="18">
        <v>41462</v>
      </c>
      <c r="C148" t="s">
        <v>5</v>
      </c>
      <c r="D148" t="s">
        <v>17</v>
      </c>
      <c r="E148" t="s">
        <v>32</v>
      </c>
      <c r="F148" t="s">
        <v>8</v>
      </c>
      <c r="H148" t="s">
        <v>176</v>
      </c>
    </row>
    <row r="149" spans="1:8" x14ac:dyDescent="0.25">
      <c r="A149" s="2">
        <v>24</v>
      </c>
      <c r="B149" s="18">
        <v>41491</v>
      </c>
      <c r="C149" t="s">
        <v>5</v>
      </c>
      <c r="D149" t="s">
        <v>17</v>
      </c>
      <c r="E149" t="s">
        <v>32</v>
      </c>
      <c r="F149" t="s">
        <v>8</v>
      </c>
      <c r="H149" t="s">
        <v>179</v>
      </c>
    </row>
    <row r="150" spans="1:8" x14ac:dyDescent="0.25">
      <c r="A150" s="2">
        <v>16</v>
      </c>
      <c r="B150" s="18">
        <v>41491</v>
      </c>
      <c r="C150" t="s">
        <v>5</v>
      </c>
      <c r="D150" t="s">
        <v>17</v>
      </c>
      <c r="E150" t="s">
        <v>32</v>
      </c>
      <c r="F150" t="s">
        <v>8</v>
      </c>
      <c r="H150" t="s">
        <v>180</v>
      </c>
    </row>
    <row r="151" spans="1:8" x14ac:dyDescent="0.25">
      <c r="A151" s="2">
        <v>8</v>
      </c>
      <c r="B151" s="18">
        <v>41498</v>
      </c>
      <c r="C151" t="s">
        <v>5</v>
      </c>
      <c r="D151" t="s">
        <v>17</v>
      </c>
      <c r="E151" t="s">
        <v>32</v>
      </c>
      <c r="F151" t="s">
        <v>8</v>
      </c>
      <c r="H151" t="s">
        <v>181</v>
      </c>
    </row>
    <row r="152" spans="1:8" x14ac:dyDescent="0.25">
      <c r="A152" s="2">
        <v>9</v>
      </c>
      <c r="B152" s="18">
        <v>41701</v>
      </c>
      <c r="C152" t="s">
        <v>5</v>
      </c>
      <c r="D152" t="s">
        <v>17</v>
      </c>
      <c r="E152" t="s">
        <v>32</v>
      </c>
      <c r="F152" t="s">
        <v>8</v>
      </c>
      <c r="H152" t="s">
        <v>194</v>
      </c>
    </row>
    <row r="153" spans="1:8" x14ac:dyDescent="0.25">
      <c r="A153" s="2">
        <v>18</v>
      </c>
      <c r="B153" s="18">
        <v>41709</v>
      </c>
      <c r="C153" t="s">
        <v>5</v>
      </c>
      <c r="D153" t="s">
        <v>17</v>
      </c>
      <c r="E153" t="s">
        <v>32</v>
      </c>
      <c r="F153" t="s">
        <v>8</v>
      </c>
      <c r="H153" t="s">
        <v>193</v>
      </c>
    </row>
    <row r="154" spans="1:8" x14ac:dyDescent="0.25">
      <c r="A154" s="2">
        <v>36</v>
      </c>
      <c r="B154" s="18">
        <v>41736</v>
      </c>
      <c r="C154" t="s">
        <v>5</v>
      </c>
      <c r="D154" t="s">
        <v>17</v>
      </c>
      <c r="E154" t="s">
        <v>32</v>
      </c>
      <c r="F154" t="s">
        <v>8</v>
      </c>
      <c r="H154" t="s">
        <v>197</v>
      </c>
    </row>
    <row r="155" spans="1:8" x14ac:dyDescent="0.25">
      <c r="A155" s="2">
        <v>36</v>
      </c>
      <c r="B155" s="18">
        <v>41730</v>
      </c>
      <c r="C155" t="s">
        <v>5</v>
      </c>
      <c r="D155" t="s">
        <v>17</v>
      </c>
      <c r="E155" t="s">
        <v>32</v>
      </c>
      <c r="F155" t="s">
        <v>8</v>
      </c>
      <c r="H155" t="s">
        <v>197</v>
      </c>
    </row>
    <row r="156" spans="1:8" x14ac:dyDescent="0.25">
      <c r="A156" s="2">
        <v>9</v>
      </c>
      <c r="B156" s="18">
        <v>41731</v>
      </c>
      <c r="C156" t="s">
        <v>5</v>
      </c>
      <c r="D156" t="s">
        <v>17</v>
      </c>
      <c r="E156" t="s">
        <v>32</v>
      </c>
      <c r="F156" t="s">
        <v>8</v>
      </c>
      <c r="H156" t="s">
        <v>195</v>
      </c>
    </row>
    <row r="157" spans="1:8" x14ac:dyDescent="0.25">
      <c r="A157" s="2">
        <v>18</v>
      </c>
      <c r="B157" s="18">
        <v>41731</v>
      </c>
      <c r="C157" t="s">
        <v>5</v>
      </c>
      <c r="D157" t="s">
        <v>17</v>
      </c>
      <c r="E157" t="s">
        <v>32</v>
      </c>
      <c r="F157" t="s">
        <v>8</v>
      </c>
      <c r="H157" t="s">
        <v>198</v>
      </c>
    </row>
    <row r="158" spans="1:8" x14ac:dyDescent="0.25">
      <c r="A158" s="2">
        <v>27</v>
      </c>
      <c r="B158" s="18">
        <v>41732</v>
      </c>
      <c r="C158" t="s">
        <v>5</v>
      </c>
      <c r="D158" t="s">
        <v>17</v>
      </c>
      <c r="E158" t="s">
        <v>32</v>
      </c>
      <c r="F158" t="s">
        <v>8</v>
      </c>
      <c r="H158" t="s">
        <v>198</v>
      </c>
    </row>
    <row r="159" spans="1:8" x14ac:dyDescent="0.25">
      <c r="A159" s="2">
        <v>18</v>
      </c>
      <c r="B159" s="18">
        <v>41732</v>
      </c>
      <c r="C159" t="s">
        <v>5</v>
      </c>
      <c r="D159" t="s">
        <v>17</v>
      </c>
      <c r="E159" t="s">
        <v>32</v>
      </c>
      <c r="F159" t="s">
        <v>8</v>
      </c>
      <c r="H159" t="s">
        <v>200</v>
      </c>
    </row>
    <row r="160" spans="1:8" x14ac:dyDescent="0.25">
      <c r="A160" s="2">
        <v>9</v>
      </c>
      <c r="B160" s="18">
        <v>41734</v>
      </c>
      <c r="C160" t="s">
        <v>5</v>
      </c>
      <c r="D160" t="s">
        <v>17</v>
      </c>
      <c r="E160" t="s">
        <v>32</v>
      </c>
      <c r="F160" t="s">
        <v>8</v>
      </c>
      <c r="H160" t="s">
        <v>198</v>
      </c>
    </row>
    <row r="161" spans="1:8" x14ac:dyDescent="0.25">
      <c r="A161" s="2">
        <v>9</v>
      </c>
      <c r="B161" s="18">
        <v>41736</v>
      </c>
      <c r="C161" t="s">
        <v>5</v>
      </c>
      <c r="D161" t="s">
        <v>17</v>
      </c>
      <c r="E161" t="s">
        <v>32</v>
      </c>
      <c r="F161" t="s">
        <v>8</v>
      </c>
      <c r="H161" t="s">
        <v>199</v>
      </c>
    </row>
    <row r="162" spans="1:8" x14ac:dyDescent="0.25">
      <c r="A162" s="2">
        <v>18</v>
      </c>
      <c r="B162" s="16">
        <v>41736</v>
      </c>
      <c r="C162" t="s">
        <v>5</v>
      </c>
      <c r="D162" t="s">
        <v>17</v>
      </c>
      <c r="E162" t="s">
        <v>32</v>
      </c>
      <c r="F162" t="s">
        <v>8</v>
      </c>
      <c r="H162" t="s">
        <v>200</v>
      </c>
    </row>
    <row r="163" spans="1:8" x14ac:dyDescent="0.25">
      <c r="A163">
        <v>396</v>
      </c>
      <c r="B163" s="16">
        <v>41575</v>
      </c>
      <c r="C163" t="s">
        <v>5</v>
      </c>
      <c r="D163" t="s">
        <v>17</v>
      </c>
      <c r="E163" t="s">
        <v>32</v>
      </c>
      <c r="F163" t="s">
        <v>35</v>
      </c>
      <c r="H163" t="s">
        <v>182</v>
      </c>
    </row>
    <row r="164" spans="1:8" x14ac:dyDescent="0.25">
      <c r="A164">
        <v>1351.07</v>
      </c>
      <c r="B164" s="16">
        <v>41593</v>
      </c>
      <c r="C164" t="s">
        <v>5</v>
      </c>
      <c r="D164" t="s">
        <v>17</v>
      </c>
      <c r="E164" t="s">
        <v>32</v>
      </c>
      <c r="F164" t="s">
        <v>35</v>
      </c>
      <c r="H164" t="s">
        <v>177</v>
      </c>
    </row>
    <row r="165" spans="1:8" x14ac:dyDescent="0.25">
      <c r="A165">
        <v>1396</v>
      </c>
      <c r="B165" s="16">
        <v>41610</v>
      </c>
      <c r="C165" t="s">
        <v>5</v>
      </c>
      <c r="D165" t="s">
        <v>17</v>
      </c>
      <c r="E165" t="s">
        <v>32</v>
      </c>
      <c r="F165" t="s">
        <v>35</v>
      </c>
      <c r="H165" t="s">
        <v>184</v>
      </c>
    </row>
    <row r="166" spans="1:8" x14ac:dyDescent="0.25">
      <c r="A166" s="2">
        <v>551.47</v>
      </c>
      <c r="B166" s="18">
        <v>41612</v>
      </c>
      <c r="C166" t="s">
        <v>5</v>
      </c>
      <c r="D166" t="s">
        <v>17</v>
      </c>
      <c r="E166" t="s">
        <v>32</v>
      </c>
      <c r="F166" t="s">
        <v>35</v>
      </c>
      <c r="H166" t="s">
        <v>177</v>
      </c>
    </row>
    <row r="167" spans="1:8" x14ac:dyDescent="0.25">
      <c r="A167" s="2">
        <v>299.14</v>
      </c>
      <c r="B167" s="16">
        <v>41619</v>
      </c>
      <c r="C167" t="s">
        <v>5</v>
      </c>
      <c r="D167" t="s">
        <v>17</v>
      </c>
      <c r="E167" t="s">
        <v>32</v>
      </c>
      <c r="F167" t="s">
        <v>35</v>
      </c>
      <c r="H167" t="s">
        <v>177</v>
      </c>
    </row>
    <row r="168" spans="1:8" x14ac:dyDescent="0.25">
      <c r="A168" s="2">
        <v>383.62</v>
      </c>
      <c r="B168" s="16">
        <v>41634</v>
      </c>
      <c r="C168" t="s">
        <v>5</v>
      </c>
      <c r="D168" t="s">
        <v>17</v>
      </c>
      <c r="E168" t="s">
        <v>32</v>
      </c>
      <c r="F168" t="s">
        <v>35</v>
      </c>
      <c r="H168" t="s">
        <v>177</v>
      </c>
    </row>
    <row r="169" spans="1:8" x14ac:dyDescent="0.25">
      <c r="A169" s="2">
        <v>304.77999999999997</v>
      </c>
      <c r="B169" s="16">
        <v>41641</v>
      </c>
      <c r="C169" t="s">
        <v>5</v>
      </c>
      <c r="D169" t="s">
        <v>17</v>
      </c>
      <c r="E169" t="s">
        <v>32</v>
      </c>
      <c r="F169" t="s">
        <v>35</v>
      </c>
      <c r="H169" t="s">
        <v>177</v>
      </c>
    </row>
    <row r="170" spans="1:8" x14ac:dyDescent="0.25">
      <c r="A170" s="2">
        <v>398.78</v>
      </c>
      <c r="B170" s="16">
        <v>41647</v>
      </c>
      <c r="C170" t="s">
        <v>5</v>
      </c>
      <c r="D170" t="s">
        <v>17</v>
      </c>
      <c r="E170" t="s">
        <v>32</v>
      </c>
      <c r="F170" t="s">
        <v>35</v>
      </c>
      <c r="H170" t="s">
        <v>177</v>
      </c>
    </row>
    <row r="171" spans="1:8" x14ac:dyDescent="0.25">
      <c r="A171" s="2">
        <v>302.83999999999997</v>
      </c>
      <c r="B171" s="16">
        <v>41654</v>
      </c>
      <c r="C171" t="s">
        <v>5</v>
      </c>
      <c r="D171" t="s">
        <v>17</v>
      </c>
      <c r="E171" t="s">
        <v>32</v>
      </c>
      <c r="F171" t="s">
        <v>35</v>
      </c>
      <c r="H171" t="s">
        <v>177</v>
      </c>
    </row>
    <row r="172" spans="1:8" x14ac:dyDescent="0.25">
      <c r="A172" s="2">
        <v>418.57</v>
      </c>
      <c r="B172" s="16">
        <v>41661</v>
      </c>
      <c r="C172" t="s">
        <v>5</v>
      </c>
      <c r="D172" t="s">
        <v>17</v>
      </c>
      <c r="E172" t="s">
        <v>32</v>
      </c>
      <c r="F172" t="s">
        <v>35</v>
      </c>
      <c r="H172" t="s">
        <v>177</v>
      </c>
    </row>
    <row r="173" spans="1:8" x14ac:dyDescent="0.25">
      <c r="A173" s="2">
        <v>129</v>
      </c>
      <c r="B173" s="18">
        <v>41437</v>
      </c>
      <c r="C173" t="s">
        <v>5</v>
      </c>
      <c r="D173" t="s">
        <v>17</v>
      </c>
      <c r="E173" t="s">
        <v>32</v>
      </c>
      <c r="F173" t="s">
        <v>35</v>
      </c>
      <c r="H173" t="s">
        <v>175</v>
      </c>
    </row>
    <row r="174" spans="1:8" x14ac:dyDescent="0.25">
      <c r="A174">
        <v>768.5</v>
      </c>
      <c r="B174" s="16">
        <v>41593</v>
      </c>
      <c r="C174" t="s">
        <v>5</v>
      </c>
      <c r="D174" t="s">
        <v>17</v>
      </c>
      <c r="E174" t="s">
        <v>32</v>
      </c>
      <c r="F174" t="s">
        <v>35</v>
      </c>
      <c r="H174" t="s">
        <v>183</v>
      </c>
    </row>
    <row r="175" spans="1:8" x14ac:dyDescent="0.25">
      <c r="A175" s="2">
        <v>511</v>
      </c>
      <c r="B175" s="16">
        <v>41619</v>
      </c>
      <c r="C175" t="s">
        <v>5</v>
      </c>
      <c r="D175" t="s">
        <v>17</v>
      </c>
      <c r="E175" t="s">
        <v>32</v>
      </c>
      <c r="F175" t="s">
        <v>35</v>
      </c>
      <c r="H175" t="s">
        <v>185</v>
      </c>
    </row>
    <row r="176" spans="1:8" x14ac:dyDescent="0.25">
      <c r="A176" s="2">
        <v>1338</v>
      </c>
      <c r="B176" s="16">
        <v>41635</v>
      </c>
      <c r="C176" t="s">
        <v>5</v>
      </c>
      <c r="D176" t="s">
        <v>17</v>
      </c>
      <c r="E176" t="s">
        <v>32</v>
      </c>
      <c r="F176" t="s">
        <v>35</v>
      </c>
      <c r="H176" t="s">
        <v>186</v>
      </c>
    </row>
    <row r="177" spans="1:8" x14ac:dyDescent="0.25">
      <c r="A177" s="2">
        <v>714</v>
      </c>
      <c r="B177" s="16">
        <v>41661</v>
      </c>
      <c r="C177" t="s">
        <v>5</v>
      </c>
      <c r="D177" t="s">
        <v>17</v>
      </c>
      <c r="E177" t="s">
        <v>32</v>
      </c>
      <c r="F177" t="s">
        <v>35</v>
      </c>
      <c r="H177" t="s">
        <v>187</v>
      </c>
    </row>
    <row r="178" spans="1:8" x14ac:dyDescent="0.25">
      <c r="A178" s="2">
        <v>1391</v>
      </c>
      <c r="B178" s="16">
        <v>41675</v>
      </c>
      <c r="C178" t="s">
        <v>5</v>
      </c>
      <c r="D178" t="s">
        <v>17</v>
      </c>
      <c r="E178" t="s">
        <v>32</v>
      </c>
      <c r="F178" t="s">
        <v>35</v>
      </c>
      <c r="H178" t="s">
        <v>188</v>
      </c>
    </row>
    <row r="179" spans="1:8" x14ac:dyDescent="0.25">
      <c r="A179" s="2">
        <v>4</v>
      </c>
      <c r="B179" s="16">
        <v>41675</v>
      </c>
      <c r="C179" t="s">
        <v>5</v>
      </c>
      <c r="D179" t="s">
        <v>17</v>
      </c>
      <c r="E179" t="s">
        <v>32</v>
      </c>
      <c r="F179" t="s">
        <v>35</v>
      </c>
      <c r="H179" t="s">
        <v>189</v>
      </c>
    </row>
    <row r="180" spans="1:8" x14ac:dyDescent="0.25">
      <c r="A180" s="2">
        <v>141.47</v>
      </c>
      <c r="B180" s="16">
        <v>41675</v>
      </c>
      <c r="C180" t="s">
        <v>5</v>
      </c>
      <c r="D180" t="s">
        <v>17</v>
      </c>
      <c r="E180" t="s">
        <v>32</v>
      </c>
      <c r="F180" t="s">
        <v>35</v>
      </c>
      <c r="H180" t="s">
        <v>177</v>
      </c>
    </row>
    <row r="181" spans="1:8" x14ac:dyDescent="0.25">
      <c r="A181" s="2">
        <v>57.66</v>
      </c>
      <c r="B181" s="16">
        <v>41678</v>
      </c>
      <c r="C181" t="s">
        <v>5</v>
      </c>
      <c r="D181" t="s">
        <v>17</v>
      </c>
      <c r="E181" t="s">
        <v>32</v>
      </c>
      <c r="F181" t="s">
        <v>35</v>
      </c>
      <c r="H181" t="s">
        <v>177</v>
      </c>
    </row>
    <row r="182" spans="1:8" x14ac:dyDescent="0.25">
      <c r="A182" s="2">
        <v>110</v>
      </c>
      <c r="B182" s="18">
        <v>41683</v>
      </c>
      <c r="C182" t="s">
        <v>5</v>
      </c>
      <c r="D182" t="s">
        <v>17</v>
      </c>
      <c r="E182" t="s">
        <v>32</v>
      </c>
      <c r="F182" t="s">
        <v>35</v>
      </c>
      <c r="H182" t="s">
        <v>190</v>
      </c>
    </row>
    <row r="183" spans="1:8" x14ac:dyDescent="0.25">
      <c r="A183" s="2">
        <v>932</v>
      </c>
      <c r="B183" s="16">
        <v>41685</v>
      </c>
      <c r="C183" t="s">
        <v>5</v>
      </c>
      <c r="D183" t="s">
        <v>17</v>
      </c>
      <c r="E183" t="s">
        <v>32</v>
      </c>
      <c r="F183" t="s">
        <v>35</v>
      </c>
      <c r="H183" t="s">
        <v>191</v>
      </c>
    </row>
    <row r="184" spans="1:8" x14ac:dyDescent="0.25">
      <c r="A184" s="2">
        <v>900</v>
      </c>
      <c r="B184" s="16">
        <v>41685</v>
      </c>
      <c r="C184" t="s">
        <v>5</v>
      </c>
      <c r="D184" t="s">
        <v>17</v>
      </c>
      <c r="E184" t="s">
        <v>32</v>
      </c>
      <c r="F184" t="s">
        <v>35</v>
      </c>
      <c r="H184" t="s">
        <v>91</v>
      </c>
    </row>
    <row r="185" spans="1:8" x14ac:dyDescent="0.25">
      <c r="A185" s="2">
        <v>589</v>
      </c>
      <c r="B185" s="16">
        <v>41685</v>
      </c>
      <c r="C185" t="s">
        <v>5</v>
      </c>
      <c r="D185" t="s">
        <v>17</v>
      </c>
      <c r="E185" t="s">
        <v>32</v>
      </c>
      <c r="F185" t="s">
        <v>35</v>
      </c>
      <c r="H185" t="s">
        <v>192</v>
      </c>
    </row>
    <row r="186" spans="1:8" x14ac:dyDescent="0.25">
      <c r="A186" s="2">
        <v>231</v>
      </c>
      <c r="B186" s="18">
        <v>41736</v>
      </c>
      <c r="C186" t="s">
        <v>5</v>
      </c>
      <c r="D186" t="s">
        <v>17</v>
      </c>
      <c r="E186" t="s">
        <v>32</v>
      </c>
      <c r="F186" t="s">
        <v>35</v>
      </c>
      <c r="H186" t="s">
        <v>91</v>
      </c>
    </row>
    <row r="187" spans="1:8" x14ac:dyDescent="0.25">
      <c r="A187" s="2">
        <v>160</v>
      </c>
      <c r="B187" s="18">
        <v>41736</v>
      </c>
      <c r="C187" t="s">
        <v>5</v>
      </c>
      <c r="D187" t="s">
        <v>17</v>
      </c>
      <c r="E187" t="s">
        <v>32</v>
      </c>
      <c r="F187" t="s">
        <v>35</v>
      </c>
      <c r="H187" t="s">
        <v>91</v>
      </c>
    </row>
    <row r="188" spans="1:8" x14ac:dyDescent="0.25">
      <c r="A188" s="2">
        <v>620.13</v>
      </c>
      <c r="B188" s="18">
        <v>41732</v>
      </c>
      <c r="C188" t="s">
        <v>5</v>
      </c>
      <c r="D188" t="s">
        <v>17</v>
      </c>
      <c r="E188" t="s">
        <v>32</v>
      </c>
      <c r="F188" t="s">
        <v>35</v>
      </c>
      <c r="H188" t="s">
        <v>177</v>
      </c>
    </row>
    <row r="189" spans="1:8" x14ac:dyDescent="0.25">
      <c r="A189" s="2">
        <v>2265.5</v>
      </c>
      <c r="B189" s="18">
        <v>41736</v>
      </c>
      <c r="C189" t="s">
        <v>5</v>
      </c>
      <c r="D189" t="s">
        <v>17</v>
      </c>
      <c r="E189" t="s">
        <v>32</v>
      </c>
      <c r="F189" t="s">
        <v>35</v>
      </c>
      <c r="H189" t="s">
        <v>196</v>
      </c>
    </row>
    <row r="190" spans="1:8" x14ac:dyDescent="0.25">
      <c r="A190" s="11">
        <v>1214.6500000000001</v>
      </c>
      <c r="B190" s="12">
        <v>41411</v>
      </c>
      <c r="C190" t="s">
        <v>5</v>
      </c>
      <c r="D190" t="s">
        <v>17</v>
      </c>
      <c r="E190" t="s">
        <v>18</v>
      </c>
      <c r="F190" t="s">
        <v>8</v>
      </c>
      <c r="H190" t="s">
        <v>48</v>
      </c>
    </row>
    <row r="191" spans="1:8" x14ac:dyDescent="0.25">
      <c r="A191" s="11">
        <v>1436.91</v>
      </c>
      <c r="B191" s="12">
        <v>41446</v>
      </c>
      <c r="C191" t="s">
        <v>5</v>
      </c>
      <c r="D191" t="s">
        <v>17</v>
      </c>
      <c r="E191" t="s">
        <v>18</v>
      </c>
      <c r="F191" t="s">
        <v>8</v>
      </c>
      <c r="H191" t="s">
        <v>48</v>
      </c>
    </row>
    <row r="192" spans="1:8" x14ac:dyDescent="0.25">
      <c r="A192" s="11">
        <v>1325.33</v>
      </c>
      <c r="B192" s="12">
        <v>41474</v>
      </c>
      <c r="C192" t="s">
        <v>5</v>
      </c>
      <c r="D192" t="s">
        <v>17</v>
      </c>
      <c r="E192" t="s">
        <v>18</v>
      </c>
      <c r="F192" t="s">
        <v>8</v>
      </c>
      <c r="H192" t="s">
        <v>48</v>
      </c>
    </row>
    <row r="193" spans="1:8" x14ac:dyDescent="0.25">
      <c r="A193" s="11">
        <v>1438.09</v>
      </c>
      <c r="B193" s="12">
        <v>41502</v>
      </c>
      <c r="C193" t="s">
        <v>5</v>
      </c>
      <c r="D193" t="s">
        <v>17</v>
      </c>
      <c r="E193" t="s">
        <v>18</v>
      </c>
      <c r="F193" t="s">
        <v>8</v>
      </c>
      <c r="H193" t="s">
        <v>48</v>
      </c>
    </row>
    <row r="194" spans="1:8" x14ac:dyDescent="0.25">
      <c r="A194" s="11">
        <v>1308.8699999999999</v>
      </c>
      <c r="B194" s="12">
        <v>41537</v>
      </c>
      <c r="C194" t="s">
        <v>5</v>
      </c>
      <c r="D194" t="s">
        <v>17</v>
      </c>
      <c r="E194" t="s">
        <v>18</v>
      </c>
      <c r="F194" t="s">
        <v>8</v>
      </c>
      <c r="H194" t="s">
        <v>48</v>
      </c>
    </row>
    <row r="195" spans="1:8" x14ac:dyDescent="0.25">
      <c r="A195" s="11">
        <v>1442.57</v>
      </c>
      <c r="B195" s="12">
        <v>41565</v>
      </c>
      <c r="C195" t="s">
        <v>5</v>
      </c>
      <c r="D195" t="s">
        <v>17</v>
      </c>
      <c r="E195" t="s">
        <v>18</v>
      </c>
      <c r="F195" t="s">
        <v>8</v>
      </c>
      <c r="H195" t="s">
        <v>48</v>
      </c>
    </row>
    <row r="196" spans="1:8" x14ac:dyDescent="0.25">
      <c r="A196" s="11">
        <v>1774.17</v>
      </c>
      <c r="B196" s="12">
        <v>41593</v>
      </c>
      <c r="C196" t="s">
        <v>5</v>
      </c>
      <c r="D196" t="s">
        <v>17</v>
      </c>
      <c r="E196" t="s">
        <v>18</v>
      </c>
      <c r="F196" t="s">
        <v>8</v>
      </c>
      <c r="H196" t="s">
        <v>48</v>
      </c>
    </row>
    <row r="197" spans="1:8" x14ac:dyDescent="0.25">
      <c r="A197" s="11">
        <v>1542.67</v>
      </c>
      <c r="B197" s="12">
        <v>41628</v>
      </c>
      <c r="C197" t="s">
        <v>5</v>
      </c>
      <c r="D197" t="s">
        <v>17</v>
      </c>
      <c r="E197" t="s">
        <v>18</v>
      </c>
      <c r="F197" t="s">
        <v>8</v>
      </c>
      <c r="H197" t="s">
        <v>48</v>
      </c>
    </row>
    <row r="198" spans="1:8" x14ac:dyDescent="0.25">
      <c r="A198" s="11">
        <v>1609.29</v>
      </c>
      <c r="B198" s="12">
        <v>41656</v>
      </c>
      <c r="C198" t="s">
        <v>5</v>
      </c>
      <c r="D198" t="s">
        <v>17</v>
      </c>
      <c r="E198" t="s">
        <v>18</v>
      </c>
      <c r="F198" t="s">
        <v>8</v>
      </c>
      <c r="H198" t="s">
        <v>48</v>
      </c>
    </row>
    <row r="199" spans="1:8" x14ac:dyDescent="0.25">
      <c r="A199" s="11">
        <v>96.66</v>
      </c>
      <c r="B199" s="12">
        <v>41422</v>
      </c>
      <c r="C199" t="s">
        <v>5</v>
      </c>
      <c r="D199" t="s">
        <v>17</v>
      </c>
      <c r="E199" t="s">
        <v>18</v>
      </c>
      <c r="F199" t="s">
        <v>8</v>
      </c>
      <c r="H199" t="s">
        <v>16</v>
      </c>
    </row>
    <row r="200" spans="1:8" x14ac:dyDescent="0.25">
      <c r="A200" s="11">
        <v>105.75</v>
      </c>
      <c r="B200" s="12">
        <v>41453</v>
      </c>
      <c r="C200" t="s">
        <v>5</v>
      </c>
      <c r="D200" t="s">
        <v>17</v>
      </c>
      <c r="E200" t="s">
        <v>18</v>
      </c>
      <c r="F200" t="s">
        <v>8</v>
      </c>
      <c r="H200" t="s">
        <v>16</v>
      </c>
    </row>
    <row r="201" spans="1:8" x14ac:dyDescent="0.25">
      <c r="A201" s="11">
        <v>314.29000000000002</v>
      </c>
      <c r="B201" s="12">
        <v>41485</v>
      </c>
      <c r="C201" t="s">
        <v>5</v>
      </c>
      <c r="D201" t="s">
        <v>17</v>
      </c>
      <c r="E201" t="s">
        <v>18</v>
      </c>
      <c r="F201" t="s">
        <v>8</v>
      </c>
      <c r="H201" t="s">
        <v>16</v>
      </c>
    </row>
    <row r="202" spans="1:8" x14ac:dyDescent="0.25">
      <c r="A202" s="11">
        <v>103.27</v>
      </c>
      <c r="B202" s="12">
        <v>41516</v>
      </c>
      <c r="C202" t="s">
        <v>5</v>
      </c>
      <c r="D202" t="s">
        <v>17</v>
      </c>
      <c r="E202" t="s">
        <v>18</v>
      </c>
      <c r="F202" t="s">
        <v>8</v>
      </c>
      <c r="H202" t="s">
        <v>16</v>
      </c>
    </row>
    <row r="203" spans="1:8" x14ac:dyDescent="0.25">
      <c r="A203" s="11">
        <v>120.91</v>
      </c>
      <c r="B203" s="12">
        <v>41544</v>
      </c>
      <c r="C203" t="s">
        <v>5</v>
      </c>
      <c r="D203" t="s">
        <v>17</v>
      </c>
      <c r="E203" t="s">
        <v>18</v>
      </c>
      <c r="F203" t="s">
        <v>8</v>
      </c>
      <c r="H203" t="s">
        <v>16</v>
      </c>
    </row>
    <row r="204" spans="1:8" x14ac:dyDescent="0.25">
      <c r="A204" s="11">
        <v>81.81</v>
      </c>
      <c r="B204" s="12">
        <v>41577</v>
      </c>
      <c r="C204" t="s">
        <v>5</v>
      </c>
      <c r="D204" t="s">
        <v>17</v>
      </c>
      <c r="E204" t="s">
        <v>18</v>
      </c>
      <c r="F204" t="s">
        <v>8</v>
      </c>
      <c r="H204" t="s">
        <v>16</v>
      </c>
    </row>
    <row r="205" spans="1:8" x14ac:dyDescent="0.25">
      <c r="A205" s="11">
        <v>100.43</v>
      </c>
      <c r="B205" s="12">
        <v>41607</v>
      </c>
      <c r="C205" t="s">
        <v>5</v>
      </c>
      <c r="D205" t="s">
        <v>17</v>
      </c>
      <c r="E205" t="s">
        <v>18</v>
      </c>
      <c r="F205" t="s">
        <v>8</v>
      </c>
      <c r="H205" t="s">
        <v>16</v>
      </c>
    </row>
    <row r="206" spans="1:8" x14ac:dyDescent="0.25">
      <c r="A206" s="11">
        <v>35.369999999999997</v>
      </c>
      <c r="B206" s="12">
        <v>41635</v>
      </c>
      <c r="C206" t="s">
        <v>5</v>
      </c>
      <c r="D206" t="s">
        <v>17</v>
      </c>
      <c r="E206" t="s">
        <v>18</v>
      </c>
      <c r="F206" t="s">
        <v>8</v>
      </c>
      <c r="H206" t="s">
        <v>16</v>
      </c>
    </row>
    <row r="207" spans="1:8" x14ac:dyDescent="0.25">
      <c r="A207" s="11">
        <v>102.59</v>
      </c>
      <c r="B207" s="12">
        <v>41670</v>
      </c>
      <c r="C207" t="s">
        <v>5</v>
      </c>
      <c r="D207" t="s">
        <v>17</v>
      </c>
      <c r="E207" t="s">
        <v>18</v>
      </c>
      <c r="F207" t="s">
        <v>8</v>
      </c>
      <c r="H207" t="s">
        <v>16</v>
      </c>
    </row>
    <row r="208" spans="1:8" x14ac:dyDescent="0.25">
      <c r="A208" s="2">
        <v>473</v>
      </c>
      <c r="B208" s="12">
        <v>41643</v>
      </c>
      <c r="C208" t="s">
        <v>5</v>
      </c>
      <c r="D208" t="s">
        <v>17</v>
      </c>
      <c r="E208" t="s">
        <v>18</v>
      </c>
      <c r="F208" t="s">
        <v>8</v>
      </c>
      <c r="H208" t="s">
        <v>126</v>
      </c>
    </row>
    <row r="209" spans="1:8" x14ac:dyDescent="0.25">
      <c r="A209" s="11">
        <v>1666.99</v>
      </c>
      <c r="B209" s="12">
        <v>41691</v>
      </c>
      <c r="C209" t="s">
        <v>5</v>
      </c>
      <c r="D209" t="s">
        <v>17</v>
      </c>
      <c r="E209" t="s">
        <v>18</v>
      </c>
      <c r="F209" t="s">
        <v>8</v>
      </c>
      <c r="H209" t="s">
        <v>48</v>
      </c>
    </row>
    <row r="210" spans="1:8" x14ac:dyDescent="0.25">
      <c r="A210" s="11">
        <v>74.28</v>
      </c>
      <c r="B210" s="12">
        <v>41698</v>
      </c>
      <c r="C210" t="s">
        <v>5</v>
      </c>
      <c r="D210" t="s">
        <v>17</v>
      </c>
      <c r="E210" t="s">
        <v>18</v>
      </c>
      <c r="F210" t="s">
        <v>8</v>
      </c>
      <c r="H210" t="s">
        <v>16</v>
      </c>
    </row>
    <row r="211" spans="1:8" x14ac:dyDescent="0.25">
      <c r="A211" s="11">
        <v>1592.66</v>
      </c>
      <c r="B211" s="12">
        <v>41719</v>
      </c>
      <c r="C211" t="s">
        <v>5</v>
      </c>
      <c r="D211" t="s">
        <v>17</v>
      </c>
      <c r="E211" t="s">
        <v>18</v>
      </c>
      <c r="F211" t="s">
        <v>8</v>
      </c>
      <c r="H211" t="s">
        <v>48</v>
      </c>
    </row>
    <row r="212" spans="1:8" x14ac:dyDescent="0.25">
      <c r="A212" s="11">
        <v>50.76</v>
      </c>
      <c r="B212" s="12">
        <v>41729</v>
      </c>
      <c r="C212" t="s">
        <v>5</v>
      </c>
      <c r="D212" t="s">
        <v>17</v>
      </c>
      <c r="E212" t="s">
        <v>18</v>
      </c>
      <c r="F212" t="s">
        <v>8</v>
      </c>
      <c r="H212" t="s">
        <v>16</v>
      </c>
    </row>
    <row r="213" spans="1:8" x14ac:dyDescent="0.25">
      <c r="A213" s="11">
        <v>1941</v>
      </c>
      <c r="B213" s="12">
        <v>41747</v>
      </c>
      <c r="C213" t="s">
        <v>5</v>
      </c>
      <c r="D213" t="s">
        <v>17</v>
      </c>
      <c r="E213" t="s">
        <v>18</v>
      </c>
      <c r="F213" t="s">
        <v>8</v>
      </c>
      <c r="H213" t="s">
        <v>48</v>
      </c>
    </row>
    <row r="214" spans="1:8" x14ac:dyDescent="0.25">
      <c r="A214" s="11">
        <v>48.84</v>
      </c>
      <c r="B214" s="12">
        <v>41759</v>
      </c>
      <c r="C214" t="s">
        <v>5</v>
      </c>
      <c r="D214" t="s">
        <v>17</v>
      </c>
      <c r="E214" t="s">
        <v>18</v>
      </c>
      <c r="F214" t="s">
        <v>8</v>
      </c>
      <c r="H214" t="s">
        <v>16</v>
      </c>
    </row>
    <row r="215" spans="1:8" x14ac:dyDescent="0.25">
      <c r="A215" s="2">
        <v>0.01</v>
      </c>
      <c r="B215" s="18">
        <v>41455</v>
      </c>
      <c r="C215" t="s">
        <v>5</v>
      </c>
      <c r="D215" t="s">
        <v>17</v>
      </c>
      <c r="E215" t="s">
        <v>56</v>
      </c>
      <c r="F215" t="s">
        <v>88</v>
      </c>
      <c r="G215" t="s">
        <v>58</v>
      </c>
      <c r="H215" t="s">
        <v>85</v>
      </c>
    </row>
    <row r="216" spans="1:8" x14ac:dyDescent="0.25">
      <c r="A216" s="2">
        <v>0.01</v>
      </c>
      <c r="B216" s="18">
        <v>41547</v>
      </c>
      <c r="C216" t="s">
        <v>5</v>
      </c>
      <c r="D216" t="s">
        <v>17</v>
      </c>
      <c r="E216" t="s">
        <v>56</v>
      </c>
      <c r="F216" t="s">
        <v>88</v>
      </c>
      <c r="G216" t="s">
        <v>58</v>
      </c>
      <c r="H216" t="s">
        <v>85</v>
      </c>
    </row>
    <row r="217" spans="1:8" x14ac:dyDescent="0.25">
      <c r="A217" s="2">
        <v>0.01</v>
      </c>
      <c r="B217" s="18">
        <v>41639</v>
      </c>
      <c r="C217" t="s">
        <v>5</v>
      </c>
      <c r="D217" t="s">
        <v>17</v>
      </c>
      <c r="E217" t="s">
        <v>56</v>
      </c>
      <c r="F217" t="s">
        <v>88</v>
      </c>
      <c r="G217" t="s">
        <v>58</v>
      </c>
      <c r="H217" t="s">
        <v>85</v>
      </c>
    </row>
    <row r="218" spans="1:8" x14ac:dyDescent="0.25">
      <c r="A218" s="2">
        <v>0.01</v>
      </c>
      <c r="B218" s="18">
        <v>41730</v>
      </c>
      <c r="C218" t="s">
        <v>5</v>
      </c>
      <c r="D218" t="s">
        <v>17</v>
      </c>
      <c r="E218" t="s">
        <v>56</v>
      </c>
      <c r="F218" t="s">
        <v>88</v>
      </c>
      <c r="G218" t="s">
        <v>58</v>
      </c>
      <c r="H218" t="s">
        <v>85</v>
      </c>
    </row>
    <row r="219" spans="1:8" x14ac:dyDescent="0.25">
      <c r="A219" s="2">
        <v>397.2</v>
      </c>
      <c r="B219" s="12">
        <v>41442</v>
      </c>
      <c r="C219" s="2" t="s">
        <v>5</v>
      </c>
      <c r="D219" s="2" t="s">
        <v>17</v>
      </c>
      <c r="E219" s="2" t="s">
        <v>56</v>
      </c>
      <c r="F219" s="2" t="s">
        <v>57</v>
      </c>
      <c r="G219" s="2" t="s">
        <v>58</v>
      </c>
      <c r="H219" t="s">
        <v>72</v>
      </c>
    </row>
    <row r="220" spans="1:8" x14ac:dyDescent="0.25">
      <c r="A220" s="2">
        <v>450</v>
      </c>
      <c r="B220" s="12">
        <v>41643</v>
      </c>
      <c r="C220" s="2" t="s">
        <v>5</v>
      </c>
      <c r="D220" s="2" t="s">
        <v>17</v>
      </c>
      <c r="E220" s="2" t="s">
        <v>56</v>
      </c>
      <c r="F220" s="2" t="s">
        <v>57</v>
      </c>
      <c r="G220" s="2" t="s">
        <v>58</v>
      </c>
      <c r="H220" t="s">
        <v>142</v>
      </c>
    </row>
    <row r="221" spans="1:8" x14ac:dyDescent="0.25">
      <c r="A221" s="2">
        <v>12</v>
      </c>
      <c r="B221" s="18">
        <v>41403</v>
      </c>
      <c r="C221" t="s">
        <v>5</v>
      </c>
      <c r="D221" t="s">
        <v>17</v>
      </c>
      <c r="E221" t="s">
        <v>56</v>
      </c>
      <c r="F221" t="s">
        <v>57</v>
      </c>
      <c r="G221" t="s">
        <v>58</v>
      </c>
      <c r="H221" t="s">
        <v>90</v>
      </c>
    </row>
    <row r="222" spans="1:8" x14ac:dyDescent="0.25">
      <c r="A222" s="19">
        <v>16</v>
      </c>
      <c r="B222" s="20">
        <v>41468</v>
      </c>
      <c r="C222" t="s">
        <v>5</v>
      </c>
      <c r="D222" t="s">
        <v>17</v>
      </c>
      <c r="E222" t="s">
        <v>101</v>
      </c>
      <c r="F222" s="2" t="s">
        <v>8</v>
      </c>
      <c r="G222" s="19"/>
      <c r="H222" t="s">
        <v>282</v>
      </c>
    </row>
    <row r="223" spans="1:8" x14ac:dyDescent="0.25">
      <c r="A223" s="26">
        <v>0.01</v>
      </c>
      <c r="B223" s="27">
        <v>41729</v>
      </c>
      <c r="C223" s="26" t="s">
        <v>5</v>
      </c>
      <c r="D223" s="26" t="s">
        <v>17</v>
      </c>
      <c r="E223" s="26" t="s">
        <v>101</v>
      </c>
      <c r="F223" s="26" t="s">
        <v>58</v>
      </c>
      <c r="G223" s="19"/>
    </row>
    <row r="224" spans="1:8" x14ac:dyDescent="0.25">
      <c r="A224" s="30">
        <v>1396</v>
      </c>
      <c r="B224" s="38">
        <v>41608</v>
      </c>
      <c r="C224" s="2" t="s">
        <v>5</v>
      </c>
      <c r="D224" s="2" t="s">
        <v>17</v>
      </c>
      <c r="E224" s="2" t="s">
        <v>101</v>
      </c>
      <c r="F224" s="2" t="s">
        <v>35</v>
      </c>
      <c r="G224" s="30"/>
      <c r="H224" t="s">
        <v>184</v>
      </c>
    </row>
    <row r="225" spans="1:8" x14ac:dyDescent="0.25">
      <c r="A225" s="19">
        <v>5</v>
      </c>
      <c r="B225" s="20">
        <v>41568</v>
      </c>
      <c r="C225" t="s">
        <v>5</v>
      </c>
      <c r="D225" t="s">
        <v>17</v>
      </c>
      <c r="E225" t="s">
        <v>101</v>
      </c>
      <c r="F225" s="2" t="s">
        <v>35</v>
      </c>
      <c r="G225" s="19"/>
      <c r="H225" t="s">
        <v>302</v>
      </c>
    </row>
    <row r="226" spans="1:8" x14ac:dyDescent="0.25">
      <c r="A226" s="19">
        <v>5</v>
      </c>
      <c r="B226" s="20">
        <v>41576</v>
      </c>
      <c r="C226" t="s">
        <v>5</v>
      </c>
      <c r="D226" t="s">
        <v>17</v>
      </c>
      <c r="E226" t="s">
        <v>101</v>
      </c>
      <c r="F226" t="s">
        <v>35</v>
      </c>
      <c r="G226" s="19"/>
      <c r="H226" t="s">
        <v>321</v>
      </c>
    </row>
    <row r="227" spans="1:8" x14ac:dyDescent="0.25">
      <c r="A227" s="30">
        <v>5</v>
      </c>
      <c r="B227" s="38">
        <v>41599</v>
      </c>
      <c r="C227" s="2" t="s">
        <v>5</v>
      </c>
      <c r="D227" s="2" t="s">
        <v>17</v>
      </c>
      <c r="E227" t="s">
        <v>101</v>
      </c>
      <c r="F227" s="2" t="s">
        <v>35</v>
      </c>
      <c r="G227" s="30"/>
      <c r="H227" t="s">
        <v>334</v>
      </c>
    </row>
    <row r="228" spans="1:8" x14ac:dyDescent="0.25">
      <c r="A228" s="30">
        <v>5</v>
      </c>
      <c r="B228" s="38">
        <v>41610</v>
      </c>
      <c r="C228" s="30" t="s">
        <v>5</v>
      </c>
      <c r="D228" s="30" t="s">
        <v>17</v>
      </c>
      <c r="E228" t="s">
        <v>101</v>
      </c>
      <c r="F228" s="30" t="s">
        <v>35</v>
      </c>
      <c r="G228" s="30"/>
      <c r="H228" t="s">
        <v>340</v>
      </c>
    </row>
    <row r="229" spans="1:8" x14ac:dyDescent="0.25">
      <c r="A229" s="30">
        <v>5</v>
      </c>
      <c r="B229" s="38">
        <v>41611</v>
      </c>
      <c r="C229" s="30" t="s">
        <v>5</v>
      </c>
      <c r="D229" s="30" t="s">
        <v>17</v>
      </c>
      <c r="E229" t="s">
        <v>101</v>
      </c>
      <c r="F229" s="30" t="s">
        <v>35</v>
      </c>
      <c r="G229" s="30"/>
      <c r="H229" t="s">
        <v>342</v>
      </c>
    </row>
    <row r="230" spans="1:8" x14ac:dyDescent="0.25">
      <c r="A230" s="19">
        <v>5</v>
      </c>
      <c r="B230" s="20">
        <v>41634</v>
      </c>
      <c r="C230" s="30" t="s">
        <v>5</v>
      </c>
      <c r="D230" s="30" t="s">
        <v>17</v>
      </c>
      <c r="E230" t="s">
        <v>101</v>
      </c>
      <c r="F230" s="30" t="s">
        <v>35</v>
      </c>
      <c r="G230" s="19"/>
      <c r="H230" t="s">
        <v>369</v>
      </c>
    </row>
    <row r="231" spans="1:8" x14ac:dyDescent="0.25">
      <c r="A231" s="30">
        <v>12</v>
      </c>
      <c r="B231" s="38">
        <v>41606</v>
      </c>
      <c r="C231" s="2" t="s">
        <v>5</v>
      </c>
      <c r="D231" s="2" t="s">
        <v>17</v>
      </c>
      <c r="E231" t="s">
        <v>101</v>
      </c>
      <c r="F231" s="2" t="s">
        <v>35</v>
      </c>
      <c r="G231" s="30"/>
      <c r="H231" t="s">
        <v>338</v>
      </c>
    </row>
    <row r="232" spans="1:8" x14ac:dyDescent="0.25">
      <c r="A232" s="30">
        <v>12</v>
      </c>
      <c r="B232" s="38">
        <v>41628</v>
      </c>
      <c r="C232" s="30" t="s">
        <v>5</v>
      </c>
      <c r="D232" s="30" t="s">
        <v>17</v>
      </c>
      <c r="E232" t="s">
        <v>101</v>
      </c>
      <c r="F232" s="30" t="s">
        <v>35</v>
      </c>
      <c r="G232" s="30"/>
      <c r="H232" t="s">
        <v>366</v>
      </c>
    </row>
    <row r="233" spans="1:8" x14ac:dyDescent="0.25">
      <c r="A233" s="30">
        <v>12</v>
      </c>
      <c r="B233" s="20">
        <v>41631</v>
      </c>
      <c r="C233" s="30" t="s">
        <v>5</v>
      </c>
      <c r="D233" s="30" t="s">
        <v>17</v>
      </c>
      <c r="E233" t="s">
        <v>101</v>
      </c>
      <c r="F233" s="30" t="s">
        <v>35</v>
      </c>
      <c r="G233" s="19"/>
      <c r="H233" t="s">
        <v>368</v>
      </c>
    </row>
    <row r="234" spans="1:8" x14ac:dyDescent="0.25">
      <c r="A234" s="19">
        <v>12</v>
      </c>
      <c r="B234" s="20">
        <v>41634</v>
      </c>
      <c r="C234" s="30" t="s">
        <v>5</v>
      </c>
      <c r="D234" s="30" t="s">
        <v>17</v>
      </c>
      <c r="E234" t="s">
        <v>101</v>
      </c>
      <c r="F234" s="30" t="s">
        <v>35</v>
      </c>
      <c r="G234" s="19"/>
      <c r="H234" t="s">
        <v>369</v>
      </c>
    </row>
    <row r="235" spans="1:8" x14ac:dyDescent="0.25">
      <c r="A235" s="19">
        <v>-4.55</v>
      </c>
      <c r="B235" s="20">
        <v>41558</v>
      </c>
      <c r="C235" t="s">
        <v>5</v>
      </c>
      <c r="D235" t="s">
        <v>17</v>
      </c>
      <c r="E235" t="s">
        <v>101</v>
      </c>
      <c r="F235" s="2" t="s">
        <v>35</v>
      </c>
      <c r="G235" s="19"/>
      <c r="H235" t="s">
        <v>291</v>
      </c>
    </row>
    <row r="236" spans="1:8" x14ac:dyDescent="0.25">
      <c r="A236" s="19">
        <v>-3.17</v>
      </c>
      <c r="B236" s="20">
        <v>41558</v>
      </c>
      <c r="C236" t="s">
        <v>5</v>
      </c>
      <c r="D236" t="s">
        <v>17</v>
      </c>
      <c r="E236" t="s">
        <v>101</v>
      </c>
      <c r="F236" s="2" t="s">
        <v>35</v>
      </c>
      <c r="G236" s="19"/>
      <c r="H236" t="s">
        <v>293</v>
      </c>
    </row>
    <row r="237" spans="1:8" x14ac:dyDescent="0.25">
      <c r="A237" s="19">
        <v>-4.55</v>
      </c>
      <c r="B237" s="20">
        <v>41559</v>
      </c>
      <c r="C237" t="s">
        <v>5</v>
      </c>
      <c r="D237" t="s">
        <v>17</v>
      </c>
      <c r="E237" t="s">
        <v>101</v>
      </c>
      <c r="F237" s="2" t="s">
        <v>35</v>
      </c>
      <c r="G237" s="19"/>
      <c r="H237" t="s">
        <v>294</v>
      </c>
    </row>
    <row r="238" spans="1:8" x14ac:dyDescent="0.25">
      <c r="A238" s="19">
        <v>-3.17</v>
      </c>
      <c r="B238" s="20">
        <v>41567</v>
      </c>
      <c r="C238" t="s">
        <v>5</v>
      </c>
      <c r="D238" t="s">
        <v>17</v>
      </c>
      <c r="E238" t="s">
        <v>101</v>
      </c>
      <c r="F238" t="s">
        <v>35</v>
      </c>
      <c r="G238" s="19"/>
      <c r="H238" t="s">
        <v>299</v>
      </c>
    </row>
    <row r="239" spans="1:8" x14ac:dyDescent="0.25">
      <c r="A239" s="19">
        <v>-4.6900000000000004</v>
      </c>
      <c r="B239" s="20">
        <v>41568</v>
      </c>
      <c r="C239" t="s">
        <v>5</v>
      </c>
      <c r="D239" t="s">
        <v>17</v>
      </c>
      <c r="E239" t="s">
        <v>101</v>
      </c>
      <c r="F239" t="s">
        <v>35</v>
      </c>
      <c r="G239" s="19"/>
      <c r="H239" t="s">
        <v>302</v>
      </c>
    </row>
    <row r="240" spans="1:8" x14ac:dyDescent="0.25">
      <c r="A240" s="19">
        <v>-6.04</v>
      </c>
      <c r="B240" s="20">
        <v>41569</v>
      </c>
      <c r="C240" t="s">
        <v>5</v>
      </c>
      <c r="D240" t="s">
        <v>17</v>
      </c>
      <c r="E240" t="s">
        <v>101</v>
      </c>
      <c r="F240" t="s">
        <v>35</v>
      </c>
      <c r="G240" s="19"/>
      <c r="H240" t="s">
        <v>303</v>
      </c>
    </row>
    <row r="241" spans="1:8" x14ac:dyDescent="0.25">
      <c r="A241" s="19">
        <v>-5.59</v>
      </c>
      <c r="B241" s="20">
        <v>41569</v>
      </c>
      <c r="C241" t="s">
        <v>5</v>
      </c>
      <c r="D241" t="s">
        <v>17</v>
      </c>
      <c r="E241" t="s">
        <v>101</v>
      </c>
      <c r="F241" t="s">
        <v>35</v>
      </c>
      <c r="G241" s="19"/>
      <c r="H241" t="s">
        <v>307</v>
      </c>
    </row>
    <row r="242" spans="1:8" x14ac:dyDescent="0.25">
      <c r="A242" s="19">
        <v>-3.17</v>
      </c>
      <c r="B242" s="20">
        <v>41576</v>
      </c>
      <c r="C242" t="s">
        <v>5</v>
      </c>
      <c r="D242" t="s">
        <v>17</v>
      </c>
      <c r="E242" t="s">
        <v>101</v>
      </c>
      <c r="F242" t="s">
        <v>35</v>
      </c>
      <c r="G242" s="19"/>
      <c r="H242" t="s">
        <v>320</v>
      </c>
    </row>
    <row r="243" spans="1:8" x14ac:dyDescent="0.25">
      <c r="A243" s="19">
        <v>-5.33</v>
      </c>
      <c r="B243" s="20">
        <v>41576</v>
      </c>
      <c r="C243" t="s">
        <v>5</v>
      </c>
      <c r="D243" t="s">
        <v>17</v>
      </c>
      <c r="E243" t="s">
        <v>101</v>
      </c>
      <c r="F243" t="s">
        <v>35</v>
      </c>
      <c r="G243" s="19"/>
      <c r="H243" t="s">
        <v>321</v>
      </c>
    </row>
    <row r="244" spans="1:8" x14ac:dyDescent="0.25">
      <c r="A244" s="19">
        <v>-3.17</v>
      </c>
      <c r="B244" s="20">
        <v>41577</v>
      </c>
      <c r="C244" t="s">
        <v>5</v>
      </c>
      <c r="D244" t="s">
        <v>17</v>
      </c>
      <c r="E244" t="s">
        <v>101</v>
      </c>
      <c r="F244" t="s">
        <v>35</v>
      </c>
      <c r="G244" s="19"/>
      <c r="H244" t="s">
        <v>323</v>
      </c>
    </row>
    <row r="245" spans="1:8" x14ac:dyDescent="0.25">
      <c r="A245" s="30">
        <v>-3.32</v>
      </c>
      <c r="B245" s="38">
        <v>41599</v>
      </c>
      <c r="C245" s="2" t="s">
        <v>5</v>
      </c>
      <c r="D245" s="2" t="s">
        <v>17</v>
      </c>
      <c r="E245" t="s">
        <v>101</v>
      </c>
      <c r="F245" s="2" t="s">
        <v>35</v>
      </c>
      <c r="G245" s="30"/>
      <c r="H245" t="s">
        <v>334</v>
      </c>
    </row>
    <row r="246" spans="1:8" x14ac:dyDescent="0.25">
      <c r="A246" s="30">
        <v>-3.52</v>
      </c>
      <c r="B246" s="38">
        <v>41606</v>
      </c>
      <c r="C246" s="2" t="s">
        <v>5</v>
      </c>
      <c r="D246" s="2" t="s">
        <v>17</v>
      </c>
      <c r="E246" t="s">
        <v>101</v>
      </c>
      <c r="F246" s="2" t="s">
        <v>35</v>
      </c>
      <c r="G246" s="30"/>
      <c r="H246" t="s">
        <v>338</v>
      </c>
    </row>
    <row r="247" spans="1:8" x14ac:dyDescent="0.25">
      <c r="A247" s="30">
        <v>-3.32</v>
      </c>
      <c r="B247" s="38">
        <v>41610</v>
      </c>
      <c r="C247" s="30" t="s">
        <v>5</v>
      </c>
      <c r="D247" s="30" t="s">
        <v>17</v>
      </c>
      <c r="E247" t="s">
        <v>101</v>
      </c>
      <c r="F247" s="30" t="s">
        <v>35</v>
      </c>
      <c r="G247" s="30"/>
      <c r="H247" t="s">
        <v>340</v>
      </c>
    </row>
    <row r="248" spans="1:8" x14ac:dyDescent="0.25">
      <c r="A248" s="30">
        <v>-4.55</v>
      </c>
      <c r="B248" s="38">
        <v>41611</v>
      </c>
      <c r="C248" s="30" t="s">
        <v>5</v>
      </c>
      <c r="D248" s="30" t="s">
        <v>17</v>
      </c>
      <c r="E248" t="s">
        <v>101</v>
      </c>
      <c r="F248" s="30" t="s">
        <v>35</v>
      </c>
      <c r="G248" s="30"/>
      <c r="H248" t="s">
        <v>341</v>
      </c>
    </row>
    <row r="249" spans="1:8" x14ac:dyDescent="0.25">
      <c r="A249" s="30">
        <v>-3.32</v>
      </c>
      <c r="B249" s="38">
        <v>41611</v>
      </c>
      <c r="C249" s="30" t="s">
        <v>5</v>
      </c>
      <c r="D249" s="30" t="s">
        <v>17</v>
      </c>
      <c r="E249" t="s">
        <v>101</v>
      </c>
      <c r="F249" s="30" t="s">
        <v>35</v>
      </c>
      <c r="G249" s="30"/>
      <c r="H249" t="s">
        <v>342</v>
      </c>
    </row>
    <row r="250" spans="1:8" x14ac:dyDescent="0.25">
      <c r="A250" s="19">
        <v>-3.52</v>
      </c>
      <c r="B250" s="38">
        <v>41613</v>
      </c>
      <c r="C250" s="30" t="s">
        <v>5</v>
      </c>
      <c r="D250" s="30" t="s">
        <v>17</v>
      </c>
      <c r="E250" t="s">
        <v>101</v>
      </c>
      <c r="F250" s="30" t="s">
        <v>35</v>
      </c>
      <c r="G250" s="19"/>
      <c r="H250" t="s">
        <v>343</v>
      </c>
    </row>
    <row r="251" spans="1:8" x14ac:dyDescent="0.25">
      <c r="A251" s="19">
        <v>-3.17</v>
      </c>
      <c r="B251" s="38">
        <v>41615</v>
      </c>
      <c r="C251" s="30" t="s">
        <v>5</v>
      </c>
      <c r="D251" s="30" t="s">
        <v>17</v>
      </c>
      <c r="E251" t="s">
        <v>101</v>
      </c>
      <c r="F251" s="30" t="s">
        <v>35</v>
      </c>
      <c r="G251" s="19"/>
      <c r="H251" t="s">
        <v>348</v>
      </c>
    </row>
    <row r="252" spans="1:8" x14ac:dyDescent="0.25">
      <c r="A252" s="19">
        <v>-3.17</v>
      </c>
      <c r="B252" s="38">
        <v>41615</v>
      </c>
      <c r="C252" s="30" t="s">
        <v>5</v>
      </c>
      <c r="D252" s="30" t="s">
        <v>17</v>
      </c>
      <c r="E252" t="s">
        <v>101</v>
      </c>
      <c r="F252" s="30" t="s">
        <v>35</v>
      </c>
      <c r="G252" s="19"/>
      <c r="H252" t="s">
        <v>349</v>
      </c>
    </row>
    <row r="253" spans="1:8" x14ac:dyDescent="0.25">
      <c r="A253" s="19">
        <v>-3.75</v>
      </c>
      <c r="B253" s="38">
        <v>41627</v>
      </c>
      <c r="C253" s="30" t="s">
        <v>5</v>
      </c>
      <c r="D253" s="30" t="s">
        <v>17</v>
      </c>
      <c r="E253" t="s">
        <v>101</v>
      </c>
      <c r="F253" s="30" t="s">
        <v>35</v>
      </c>
      <c r="G253" s="19"/>
      <c r="H253" t="s">
        <v>365</v>
      </c>
    </row>
    <row r="254" spans="1:8" x14ac:dyDescent="0.25">
      <c r="A254" s="19">
        <v>-4.53</v>
      </c>
      <c r="B254" s="38">
        <v>41628</v>
      </c>
      <c r="C254" s="30" t="s">
        <v>5</v>
      </c>
      <c r="D254" s="30" t="s">
        <v>17</v>
      </c>
      <c r="E254" t="s">
        <v>101</v>
      </c>
      <c r="F254" s="30" t="s">
        <v>35</v>
      </c>
      <c r="G254" s="19"/>
      <c r="H254" t="s">
        <v>366</v>
      </c>
    </row>
    <row r="255" spans="1:8" x14ac:dyDescent="0.25">
      <c r="A255" s="19">
        <v>-4.0999999999999996</v>
      </c>
      <c r="B255" s="20">
        <v>41631</v>
      </c>
      <c r="C255" s="30" t="s">
        <v>5</v>
      </c>
      <c r="D255" s="30" t="s">
        <v>17</v>
      </c>
      <c r="E255" t="s">
        <v>101</v>
      </c>
      <c r="F255" s="30" t="s">
        <v>35</v>
      </c>
      <c r="G255" s="19"/>
      <c r="H255" t="s">
        <v>368</v>
      </c>
    </row>
    <row r="256" spans="1:8" x14ac:dyDescent="0.25">
      <c r="A256" s="19">
        <v>-4.24</v>
      </c>
      <c r="B256" s="20">
        <v>41634</v>
      </c>
      <c r="C256" s="30" t="s">
        <v>5</v>
      </c>
      <c r="D256" s="30" t="s">
        <v>17</v>
      </c>
      <c r="E256" t="s">
        <v>101</v>
      </c>
      <c r="F256" s="30" t="s">
        <v>35</v>
      </c>
      <c r="G256" s="19"/>
      <c r="H256" t="s">
        <v>369</v>
      </c>
    </row>
    <row r="257" spans="1:8" x14ac:dyDescent="0.25">
      <c r="A257" s="19">
        <v>-5.48</v>
      </c>
      <c r="B257" s="20">
        <v>41636</v>
      </c>
      <c r="C257" s="30" t="s">
        <v>5</v>
      </c>
      <c r="D257" s="30" t="s">
        <v>17</v>
      </c>
      <c r="E257" t="s">
        <v>101</v>
      </c>
      <c r="F257" s="30" t="s">
        <v>35</v>
      </c>
      <c r="G257" s="19"/>
      <c r="H257" t="s">
        <v>371</v>
      </c>
    </row>
    <row r="258" spans="1:8" x14ac:dyDescent="0.25">
      <c r="A258" s="19">
        <v>-49.5</v>
      </c>
      <c r="B258" s="20">
        <v>41569</v>
      </c>
      <c r="C258" t="s">
        <v>5</v>
      </c>
      <c r="D258" t="s">
        <v>17</v>
      </c>
      <c r="E258" t="s">
        <v>101</v>
      </c>
      <c r="F258" t="s">
        <v>35</v>
      </c>
      <c r="G258" s="19"/>
      <c r="H258" t="s">
        <v>305</v>
      </c>
    </row>
    <row r="259" spans="1:8" x14ac:dyDescent="0.25">
      <c r="A259" s="30">
        <v>119</v>
      </c>
      <c r="B259" s="38">
        <v>41627</v>
      </c>
      <c r="C259" s="30" t="s">
        <v>5</v>
      </c>
      <c r="D259" s="30" t="s">
        <v>17</v>
      </c>
      <c r="E259" t="s">
        <v>101</v>
      </c>
      <c r="F259" s="30" t="s">
        <v>35</v>
      </c>
      <c r="G259" s="30"/>
      <c r="H259" t="s">
        <v>365</v>
      </c>
    </row>
    <row r="260" spans="1:8" x14ac:dyDescent="0.25">
      <c r="A260" s="30">
        <v>119</v>
      </c>
      <c r="B260" s="38">
        <v>41628</v>
      </c>
      <c r="C260" s="30" t="s">
        <v>5</v>
      </c>
      <c r="D260" s="30" t="s">
        <v>17</v>
      </c>
      <c r="E260" t="s">
        <v>101</v>
      </c>
      <c r="F260" s="30" t="s">
        <v>35</v>
      </c>
      <c r="G260" s="30"/>
      <c r="H260" t="s">
        <v>366</v>
      </c>
    </row>
    <row r="261" spans="1:8" x14ac:dyDescent="0.25">
      <c r="A261" s="19">
        <v>119</v>
      </c>
      <c r="B261" s="20">
        <v>41631</v>
      </c>
      <c r="C261" s="30" t="s">
        <v>5</v>
      </c>
      <c r="D261" s="30" t="s">
        <v>17</v>
      </c>
      <c r="E261" t="s">
        <v>101</v>
      </c>
      <c r="F261" s="30" t="s">
        <v>35</v>
      </c>
      <c r="G261" s="19"/>
      <c r="H261" t="s">
        <v>368</v>
      </c>
    </row>
    <row r="262" spans="1:8" x14ac:dyDescent="0.25">
      <c r="A262" s="19">
        <v>119</v>
      </c>
      <c r="B262" s="20">
        <v>41634</v>
      </c>
      <c r="C262" s="30" t="s">
        <v>5</v>
      </c>
      <c r="D262" s="30" t="s">
        <v>17</v>
      </c>
      <c r="E262" t="s">
        <v>101</v>
      </c>
      <c r="F262" s="30" t="s">
        <v>35</v>
      </c>
      <c r="G262" s="19"/>
      <c r="H262" t="s">
        <v>369</v>
      </c>
    </row>
    <row r="263" spans="1:8" x14ac:dyDescent="0.25">
      <c r="A263" s="19">
        <v>119</v>
      </c>
      <c r="B263" s="20">
        <v>41636</v>
      </c>
      <c r="C263" s="30" t="s">
        <v>5</v>
      </c>
      <c r="D263" s="30" t="s">
        <v>17</v>
      </c>
      <c r="E263" t="s">
        <v>101</v>
      </c>
      <c r="F263" s="30" t="s">
        <v>35</v>
      </c>
      <c r="G263" s="19"/>
      <c r="H263" t="s">
        <v>371</v>
      </c>
    </row>
    <row r="264" spans="1:8" x14ac:dyDescent="0.25">
      <c r="A264" s="19">
        <v>99</v>
      </c>
      <c r="B264" s="20">
        <v>41558</v>
      </c>
      <c r="C264" t="s">
        <v>5</v>
      </c>
      <c r="D264" t="s">
        <v>17</v>
      </c>
      <c r="E264" t="s">
        <v>101</v>
      </c>
      <c r="F264" s="2" t="s">
        <v>35</v>
      </c>
      <c r="G264" s="19"/>
      <c r="H264" t="s">
        <v>291</v>
      </c>
    </row>
    <row r="265" spans="1:8" x14ac:dyDescent="0.25">
      <c r="A265" s="19">
        <v>99</v>
      </c>
      <c r="B265" s="20">
        <v>41558</v>
      </c>
      <c r="C265" t="s">
        <v>5</v>
      </c>
      <c r="D265" t="s">
        <v>17</v>
      </c>
      <c r="E265" t="s">
        <v>101</v>
      </c>
      <c r="F265" s="2" t="s">
        <v>35</v>
      </c>
      <c r="G265" s="19"/>
      <c r="H265" t="s">
        <v>293</v>
      </c>
    </row>
    <row r="266" spans="1:8" x14ac:dyDescent="0.25">
      <c r="A266" s="19">
        <v>99</v>
      </c>
      <c r="B266" s="20">
        <v>41559</v>
      </c>
      <c r="C266" t="s">
        <v>5</v>
      </c>
      <c r="D266" t="s">
        <v>17</v>
      </c>
      <c r="E266" t="s">
        <v>101</v>
      </c>
      <c r="F266" s="2" t="s">
        <v>35</v>
      </c>
      <c r="G266" s="19"/>
      <c r="H266" t="s">
        <v>294</v>
      </c>
    </row>
    <row r="267" spans="1:8" x14ac:dyDescent="0.25">
      <c r="A267" s="19">
        <v>99</v>
      </c>
      <c r="B267" s="20">
        <v>41567</v>
      </c>
      <c r="C267" t="s">
        <v>5</v>
      </c>
      <c r="D267" t="s">
        <v>17</v>
      </c>
      <c r="E267" t="s">
        <v>101</v>
      </c>
      <c r="F267" t="s">
        <v>35</v>
      </c>
      <c r="G267" s="19"/>
      <c r="H267" t="s">
        <v>299</v>
      </c>
    </row>
    <row r="268" spans="1:8" x14ac:dyDescent="0.25">
      <c r="A268" s="19">
        <v>99</v>
      </c>
      <c r="B268" s="20">
        <v>41568</v>
      </c>
      <c r="C268" t="s">
        <v>5</v>
      </c>
      <c r="D268" t="s">
        <v>17</v>
      </c>
      <c r="E268" t="s">
        <v>101</v>
      </c>
      <c r="F268" t="s">
        <v>35</v>
      </c>
      <c r="G268" s="19"/>
      <c r="H268" t="s">
        <v>302</v>
      </c>
    </row>
    <row r="269" spans="1:8" x14ac:dyDescent="0.25">
      <c r="A269" s="19">
        <v>198</v>
      </c>
      <c r="B269" s="20">
        <v>41569</v>
      </c>
      <c r="C269" t="s">
        <v>5</v>
      </c>
      <c r="D269" t="s">
        <v>17</v>
      </c>
      <c r="E269" t="s">
        <v>101</v>
      </c>
      <c r="F269" t="s">
        <v>35</v>
      </c>
      <c r="G269" s="19"/>
      <c r="H269" t="s">
        <v>303</v>
      </c>
    </row>
    <row r="270" spans="1:8" x14ac:dyDescent="0.25">
      <c r="A270" s="19">
        <v>99</v>
      </c>
      <c r="B270" s="20">
        <v>41569</v>
      </c>
      <c r="C270" t="s">
        <v>5</v>
      </c>
      <c r="D270" t="s">
        <v>17</v>
      </c>
      <c r="E270" t="s">
        <v>101</v>
      </c>
      <c r="F270" t="s">
        <v>35</v>
      </c>
      <c r="G270" s="19"/>
      <c r="H270" t="s">
        <v>304</v>
      </c>
    </row>
    <row r="271" spans="1:8" x14ac:dyDescent="0.25">
      <c r="A271" s="19">
        <v>99</v>
      </c>
      <c r="B271" s="20">
        <v>41569</v>
      </c>
      <c r="C271" t="s">
        <v>5</v>
      </c>
      <c r="D271" t="s">
        <v>17</v>
      </c>
      <c r="E271" t="s">
        <v>101</v>
      </c>
      <c r="F271" t="s">
        <v>35</v>
      </c>
      <c r="G271" s="19"/>
      <c r="H271" t="s">
        <v>305</v>
      </c>
    </row>
    <row r="272" spans="1:8" x14ac:dyDescent="0.25">
      <c r="A272" s="19">
        <v>99</v>
      </c>
      <c r="B272" s="20">
        <v>41576</v>
      </c>
      <c r="C272" t="s">
        <v>5</v>
      </c>
      <c r="D272" t="s">
        <v>17</v>
      </c>
      <c r="E272" t="s">
        <v>101</v>
      </c>
      <c r="F272" t="s">
        <v>35</v>
      </c>
      <c r="G272" s="19"/>
      <c r="H272" t="s">
        <v>320</v>
      </c>
    </row>
    <row r="273" spans="1:8" x14ac:dyDescent="0.25">
      <c r="A273" s="19">
        <v>99</v>
      </c>
      <c r="B273" s="20">
        <v>41576</v>
      </c>
      <c r="C273" t="s">
        <v>5</v>
      </c>
      <c r="D273" t="s">
        <v>17</v>
      </c>
      <c r="E273" t="s">
        <v>101</v>
      </c>
      <c r="F273" t="s">
        <v>35</v>
      </c>
      <c r="G273" s="19"/>
      <c r="H273" t="s">
        <v>321</v>
      </c>
    </row>
    <row r="274" spans="1:8" x14ac:dyDescent="0.25">
      <c r="A274" s="19">
        <v>99</v>
      </c>
      <c r="B274" s="20">
        <v>41577</v>
      </c>
      <c r="C274" t="s">
        <v>5</v>
      </c>
      <c r="D274" t="s">
        <v>17</v>
      </c>
      <c r="E274" t="s">
        <v>101</v>
      </c>
      <c r="F274" t="s">
        <v>35</v>
      </c>
      <c r="G274" s="19"/>
      <c r="H274" t="s">
        <v>323</v>
      </c>
    </row>
    <row r="275" spans="1:8" x14ac:dyDescent="0.25">
      <c r="A275" s="30">
        <v>99</v>
      </c>
      <c r="B275" s="38">
        <v>41599</v>
      </c>
      <c r="C275" s="2" t="s">
        <v>5</v>
      </c>
      <c r="D275" s="2" t="s">
        <v>17</v>
      </c>
      <c r="E275" t="s">
        <v>101</v>
      </c>
      <c r="F275" s="2" t="s">
        <v>35</v>
      </c>
      <c r="G275" s="30"/>
      <c r="H275" t="s">
        <v>334</v>
      </c>
    </row>
    <row r="276" spans="1:8" x14ac:dyDescent="0.25">
      <c r="A276" s="30">
        <v>99</v>
      </c>
      <c r="B276" s="38">
        <v>41606</v>
      </c>
      <c r="C276" s="2" t="s">
        <v>5</v>
      </c>
      <c r="D276" s="2" t="s">
        <v>17</v>
      </c>
      <c r="E276" t="s">
        <v>101</v>
      </c>
      <c r="F276" s="2" t="s">
        <v>35</v>
      </c>
      <c r="G276" s="30"/>
      <c r="H276" t="s">
        <v>338</v>
      </c>
    </row>
    <row r="277" spans="1:8" x14ac:dyDescent="0.25">
      <c r="A277" s="30">
        <v>99</v>
      </c>
      <c r="B277" s="38">
        <v>41610</v>
      </c>
      <c r="C277" s="30" t="s">
        <v>5</v>
      </c>
      <c r="D277" s="30" t="s">
        <v>17</v>
      </c>
      <c r="E277" t="s">
        <v>101</v>
      </c>
      <c r="F277" s="30" t="s">
        <v>35</v>
      </c>
      <c r="G277" s="30"/>
      <c r="H277" t="s">
        <v>340</v>
      </c>
    </row>
    <row r="278" spans="1:8" x14ac:dyDescent="0.25">
      <c r="A278" s="30">
        <v>99</v>
      </c>
      <c r="B278" s="38">
        <v>41611</v>
      </c>
      <c r="C278" s="30" t="s">
        <v>5</v>
      </c>
      <c r="D278" s="30" t="s">
        <v>17</v>
      </c>
      <c r="E278" t="s">
        <v>101</v>
      </c>
      <c r="F278" s="30" t="s">
        <v>35</v>
      </c>
      <c r="G278" s="30"/>
      <c r="H278" t="s">
        <v>341</v>
      </c>
    </row>
    <row r="279" spans="1:8" x14ac:dyDescent="0.25">
      <c r="A279" s="30">
        <v>99</v>
      </c>
      <c r="B279" s="38">
        <v>41611</v>
      </c>
      <c r="C279" s="30" t="s">
        <v>5</v>
      </c>
      <c r="D279" s="30" t="s">
        <v>17</v>
      </c>
      <c r="E279" t="s">
        <v>101</v>
      </c>
      <c r="F279" s="30" t="s">
        <v>35</v>
      </c>
      <c r="G279" s="30"/>
      <c r="H279" t="s">
        <v>342</v>
      </c>
    </row>
    <row r="280" spans="1:8" x14ac:dyDescent="0.25">
      <c r="A280" s="30">
        <v>99</v>
      </c>
      <c r="B280" s="38">
        <v>41613</v>
      </c>
      <c r="C280" s="30" t="s">
        <v>5</v>
      </c>
      <c r="D280" s="30" t="s">
        <v>17</v>
      </c>
      <c r="E280" t="s">
        <v>101</v>
      </c>
      <c r="F280" s="30" t="s">
        <v>35</v>
      </c>
      <c r="G280" s="30"/>
      <c r="H280" t="s">
        <v>343</v>
      </c>
    </row>
    <row r="281" spans="1:8" x14ac:dyDescent="0.25">
      <c r="A281" s="30">
        <v>99</v>
      </c>
      <c r="B281" s="38">
        <v>41615</v>
      </c>
      <c r="C281" s="30" t="s">
        <v>5</v>
      </c>
      <c r="D281" s="30" t="s">
        <v>17</v>
      </c>
      <c r="E281" t="s">
        <v>101</v>
      </c>
      <c r="F281" s="30" t="s">
        <v>35</v>
      </c>
      <c r="G281" s="30"/>
      <c r="H281" t="s">
        <v>348</v>
      </c>
    </row>
    <row r="282" spans="1:8" x14ac:dyDescent="0.25">
      <c r="A282" s="30">
        <v>99</v>
      </c>
      <c r="B282" s="38">
        <v>41615</v>
      </c>
      <c r="C282" s="30" t="s">
        <v>5</v>
      </c>
      <c r="D282" s="30" t="s">
        <v>17</v>
      </c>
      <c r="E282" t="s">
        <v>101</v>
      </c>
      <c r="F282" s="30" t="s">
        <v>35</v>
      </c>
      <c r="G282" s="30"/>
      <c r="H282" t="s">
        <v>349</v>
      </c>
    </row>
    <row r="283" spans="1:8" x14ac:dyDescent="0.25">
      <c r="A283" s="19">
        <v>47.5</v>
      </c>
      <c r="B283" s="20">
        <v>41558</v>
      </c>
      <c r="C283" t="s">
        <v>5</v>
      </c>
      <c r="D283" t="s">
        <v>17</v>
      </c>
      <c r="E283" t="s">
        <v>101</v>
      </c>
      <c r="F283" s="2" t="s">
        <v>35</v>
      </c>
      <c r="G283" s="19"/>
      <c r="H283" t="s">
        <v>291</v>
      </c>
    </row>
    <row r="284" spans="1:8" x14ac:dyDescent="0.25">
      <c r="A284" s="19">
        <v>47.5</v>
      </c>
      <c r="B284" s="20">
        <v>41559</v>
      </c>
      <c r="C284" t="s">
        <v>5</v>
      </c>
      <c r="D284" t="s">
        <v>17</v>
      </c>
      <c r="E284" t="s">
        <v>101</v>
      </c>
      <c r="F284" s="2" t="s">
        <v>35</v>
      </c>
      <c r="G284" s="19"/>
      <c r="H284" t="s">
        <v>294</v>
      </c>
    </row>
    <row r="285" spans="1:8" x14ac:dyDescent="0.25">
      <c r="A285" s="19">
        <v>47.5</v>
      </c>
      <c r="B285" s="20">
        <v>41568</v>
      </c>
      <c r="C285" t="s">
        <v>5</v>
      </c>
      <c r="D285" t="s">
        <v>17</v>
      </c>
      <c r="E285" t="s">
        <v>101</v>
      </c>
      <c r="F285" s="2" t="s">
        <v>35</v>
      </c>
      <c r="G285" s="19"/>
      <c r="H285" t="s">
        <v>302</v>
      </c>
    </row>
    <row r="286" spans="1:8" x14ac:dyDescent="0.25">
      <c r="A286" s="19">
        <v>47.5</v>
      </c>
      <c r="B286" s="20">
        <v>41576</v>
      </c>
      <c r="C286" t="s">
        <v>5</v>
      </c>
      <c r="D286" t="s">
        <v>17</v>
      </c>
      <c r="E286" t="s">
        <v>101</v>
      </c>
      <c r="F286" t="s">
        <v>35</v>
      </c>
      <c r="G286" s="19"/>
      <c r="H286" t="s">
        <v>321</v>
      </c>
    </row>
    <row r="287" spans="1:8" x14ac:dyDescent="0.25">
      <c r="A287" s="30">
        <v>47.5</v>
      </c>
      <c r="B287" s="38">
        <v>41611</v>
      </c>
      <c r="C287" s="30" t="s">
        <v>5</v>
      </c>
      <c r="D287" s="30" t="s">
        <v>17</v>
      </c>
      <c r="E287" t="s">
        <v>101</v>
      </c>
      <c r="F287" s="30" t="s">
        <v>35</v>
      </c>
      <c r="G287" s="30"/>
      <c r="H287" t="s">
        <v>341</v>
      </c>
    </row>
    <row r="288" spans="1:8" x14ac:dyDescent="0.25">
      <c r="A288" s="19">
        <v>47.5</v>
      </c>
      <c r="B288" s="20">
        <v>41636</v>
      </c>
      <c r="C288" s="30" t="s">
        <v>5</v>
      </c>
      <c r="D288" s="30" t="s">
        <v>17</v>
      </c>
      <c r="E288" t="s">
        <v>101</v>
      </c>
      <c r="F288" s="30" t="s">
        <v>35</v>
      </c>
      <c r="G288" s="19"/>
      <c r="H288" t="s">
        <v>371</v>
      </c>
    </row>
    <row r="289" spans="1:8" x14ac:dyDescent="0.25">
      <c r="A289" s="19">
        <v>24</v>
      </c>
      <c r="B289" s="20">
        <v>41569</v>
      </c>
      <c r="C289" t="s">
        <v>5</v>
      </c>
      <c r="D289" t="s">
        <v>17</v>
      </c>
      <c r="E289" t="s">
        <v>101</v>
      </c>
      <c r="F289" t="s">
        <v>35</v>
      </c>
      <c r="G289" s="19"/>
      <c r="H289" t="s">
        <v>307</v>
      </c>
    </row>
    <row r="290" spans="1:8" x14ac:dyDescent="0.25">
      <c r="A290" s="19">
        <v>12</v>
      </c>
      <c r="B290" s="20">
        <v>41576</v>
      </c>
      <c r="C290" t="s">
        <v>5</v>
      </c>
      <c r="D290" t="s">
        <v>17</v>
      </c>
      <c r="E290" t="s">
        <v>101</v>
      </c>
      <c r="F290" t="s">
        <v>35</v>
      </c>
      <c r="G290" s="19"/>
      <c r="H290" t="s">
        <v>321</v>
      </c>
    </row>
    <row r="291" spans="1:8" x14ac:dyDescent="0.25">
      <c r="A291" s="19">
        <v>12</v>
      </c>
      <c r="B291" s="38">
        <v>41613</v>
      </c>
      <c r="C291" s="30" t="s">
        <v>5</v>
      </c>
      <c r="D291" s="30" t="s">
        <v>17</v>
      </c>
      <c r="E291" t="s">
        <v>101</v>
      </c>
      <c r="F291" s="30" t="s">
        <v>35</v>
      </c>
      <c r="G291" s="19"/>
      <c r="H291" t="s">
        <v>343</v>
      </c>
    </row>
    <row r="292" spans="1:8" x14ac:dyDescent="0.25">
      <c r="A292" s="19">
        <v>12</v>
      </c>
      <c r="B292" s="20">
        <v>41636</v>
      </c>
      <c r="C292" s="30" t="s">
        <v>5</v>
      </c>
      <c r="D292" s="30" t="s">
        <v>17</v>
      </c>
      <c r="E292" t="s">
        <v>101</v>
      </c>
      <c r="F292" s="30" t="s">
        <v>35</v>
      </c>
      <c r="G292" s="19"/>
      <c r="H292" t="s">
        <v>371</v>
      </c>
    </row>
    <row r="293" spans="1:8" x14ac:dyDescent="0.25">
      <c r="A293" s="19">
        <v>10</v>
      </c>
      <c r="B293" s="20">
        <v>41576</v>
      </c>
      <c r="C293" t="s">
        <v>5</v>
      </c>
      <c r="D293" t="s">
        <v>17</v>
      </c>
      <c r="E293" t="s">
        <v>101</v>
      </c>
      <c r="F293" t="s">
        <v>35</v>
      </c>
      <c r="G293" s="19"/>
      <c r="H293" t="s">
        <v>321</v>
      </c>
    </row>
    <row r="294" spans="1:8" x14ac:dyDescent="0.25">
      <c r="A294" s="30">
        <v>10</v>
      </c>
      <c r="B294" s="38">
        <v>41628</v>
      </c>
      <c r="C294" s="30" t="s">
        <v>5</v>
      </c>
      <c r="D294" s="30" t="s">
        <v>17</v>
      </c>
      <c r="E294" t="s">
        <v>101</v>
      </c>
      <c r="F294" s="30" t="s">
        <v>35</v>
      </c>
      <c r="G294" s="30"/>
      <c r="H294" t="s">
        <v>366</v>
      </c>
    </row>
    <row r="295" spans="1:8" x14ac:dyDescent="0.25">
      <c r="A295" s="19">
        <v>10</v>
      </c>
      <c r="B295" s="20">
        <v>41569</v>
      </c>
      <c r="C295" t="s">
        <v>5</v>
      </c>
      <c r="D295" t="s">
        <v>17</v>
      </c>
      <c r="E295" t="s">
        <v>101</v>
      </c>
      <c r="F295" t="s">
        <v>35</v>
      </c>
      <c r="G295" s="19"/>
      <c r="H295" t="s">
        <v>308</v>
      </c>
    </row>
    <row r="296" spans="1:8" x14ac:dyDescent="0.25">
      <c r="A296" s="30">
        <v>5</v>
      </c>
      <c r="B296" s="38">
        <v>41628</v>
      </c>
      <c r="C296" s="30" t="s">
        <v>5</v>
      </c>
      <c r="D296" s="30" t="s">
        <v>17</v>
      </c>
      <c r="E296" t="s">
        <v>101</v>
      </c>
      <c r="F296" s="30" t="s">
        <v>35</v>
      </c>
      <c r="G296" s="30"/>
      <c r="H296" t="s">
        <v>367</v>
      </c>
    </row>
    <row r="297" spans="1:8" x14ac:dyDescent="0.25">
      <c r="A297" s="19">
        <v>119</v>
      </c>
      <c r="B297" s="20">
        <v>41648</v>
      </c>
      <c r="C297" s="30" t="s">
        <v>5</v>
      </c>
      <c r="D297" s="30" t="s">
        <v>17</v>
      </c>
      <c r="E297" t="s">
        <v>101</v>
      </c>
      <c r="F297" s="30" t="s">
        <v>35</v>
      </c>
      <c r="G297" s="19"/>
      <c r="H297" t="s">
        <v>380</v>
      </c>
    </row>
    <row r="298" spans="1:8" x14ac:dyDescent="0.25">
      <c r="A298" s="19">
        <v>10</v>
      </c>
      <c r="B298" s="20">
        <v>41657</v>
      </c>
      <c r="C298" t="s">
        <v>5</v>
      </c>
      <c r="D298" s="30" t="s">
        <v>17</v>
      </c>
      <c r="E298" t="s">
        <v>101</v>
      </c>
      <c r="F298" t="s">
        <v>35</v>
      </c>
      <c r="G298" s="19"/>
      <c r="H298" t="s">
        <v>390</v>
      </c>
    </row>
    <row r="299" spans="1:8" x14ac:dyDescent="0.25">
      <c r="A299" s="19">
        <v>5</v>
      </c>
      <c r="B299" s="20">
        <v>41670</v>
      </c>
      <c r="C299" t="s">
        <v>5</v>
      </c>
      <c r="D299" s="30" t="s">
        <v>17</v>
      </c>
      <c r="E299" t="s">
        <v>101</v>
      </c>
      <c r="F299" s="30" t="s">
        <v>35</v>
      </c>
      <c r="G299" s="19"/>
      <c r="H299" t="s">
        <v>407</v>
      </c>
    </row>
    <row r="300" spans="1:8" x14ac:dyDescent="0.25">
      <c r="A300" s="19">
        <v>24</v>
      </c>
      <c r="B300" s="20">
        <v>41646</v>
      </c>
      <c r="C300" s="30" t="s">
        <v>5</v>
      </c>
      <c r="D300" s="30" t="s">
        <v>17</v>
      </c>
      <c r="E300" t="s">
        <v>101</v>
      </c>
      <c r="F300" s="30" t="s">
        <v>35</v>
      </c>
      <c r="G300" s="19"/>
      <c r="H300" t="s">
        <v>378</v>
      </c>
    </row>
    <row r="301" spans="1:8" x14ac:dyDescent="0.25">
      <c r="A301" s="19">
        <v>24</v>
      </c>
      <c r="B301" s="20">
        <v>41657</v>
      </c>
      <c r="C301" t="s">
        <v>5</v>
      </c>
      <c r="D301" s="30" t="s">
        <v>17</v>
      </c>
      <c r="E301" t="s">
        <v>101</v>
      </c>
      <c r="F301" t="s">
        <v>35</v>
      </c>
      <c r="G301" s="19"/>
      <c r="H301" t="s">
        <v>390</v>
      </c>
    </row>
    <row r="302" spans="1:8" x14ac:dyDescent="0.25">
      <c r="A302" s="19">
        <v>12</v>
      </c>
      <c r="B302" s="20">
        <v>41670</v>
      </c>
      <c r="C302" t="s">
        <v>5</v>
      </c>
      <c r="D302" s="30" t="s">
        <v>17</v>
      </c>
      <c r="E302" t="s">
        <v>101</v>
      </c>
      <c r="F302" s="30" t="s">
        <v>35</v>
      </c>
      <c r="G302" s="19"/>
      <c r="H302" t="s">
        <v>407</v>
      </c>
    </row>
    <row r="303" spans="1:8" x14ac:dyDescent="0.25">
      <c r="A303" s="19">
        <v>-12.22</v>
      </c>
      <c r="B303" s="20">
        <v>41646</v>
      </c>
      <c r="C303" s="30" t="s">
        <v>5</v>
      </c>
      <c r="D303" s="30" t="s">
        <v>17</v>
      </c>
      <c r="E303" t="s">
        <v>101</v>
      </c>
      <c r="F303" s="30" t="s">
        <v>35</v>
      </c>
      <c r="G303" s="19"/>
      <c r="H303" t="s">
        <v>378</v>
      </c>
    </row>
    <row r="304" spans="1:8" x14ac:dyDescent="0.25">
      <c r="A304" s="19">
        <v>-5.13</v>
      </c>
      <c r="B304" s="20">
        <v>41648</v>
      </c>
      <c r="C304" s="30" t="s">
        <v>5</v>
      </c>
      <c r="D304" s="30" t="s">
        <v>17</v>
      </c>
      <c r="E304" t="s">
        <v>101</v>
      </c>
      <c r="F304" s="30" t="s">
        <v>35</v>
      </c>
      <c r="G304" s="19"/>
      <c r="H304" t="s">
        <v>380</v>
      </c>
    </row>
    <row r="305" spans="1:8" x14ac:dyDescent="0.25">
      <c r="A305" s="19">
        <v>-4.53</v>
      </c>
      <c r="B305" s="20">
        <v>41651</v>
      </c>
      <c r="C305" s="30" t="s">
        <v>5</v>
      </c>
      <c r="D305" s="30" t="s">
        <v>17</v>
      </c>
      <c r="E305" t="s">
        <v>101</v>
      </c>
      <c r="F305" s="30" t="s">
        <v>35</v>
      </c>
      <c r="G305" s="19"/>
      <c r="H305" t="s">
        <v>381</v>
      </c>
    </row>
    <row r="306" spans="1:8" x14ac:dyDescent="0.25">
      <c r="A306" s="19">
        <v>-3.75</v>
      </c>
      <c r="B306" s="20">
        <v>41657</v>
      </c>
      <c r="C306" s="30" t="s">
        <v>5</v>
      </c>
      <c r="D306" s="30" t="s">
        <v>17</v>
      </c>
      <c r="E306" t="s">
        <v>101</v>
      </c>
      <c r="F306" s="30" t="s">
        <v>35</v>
      </c>
      <c r="G306" s="19"/>
      <c r="H306" t="s">
        <v>389</v>
      </c>
    </row>
    <row r="307" spans="1:8" x14ac:dyDescent="0.25">
      <c r="A307" s="19">
        <v>-5.29</v>
      </c>
      <c r="B307" s="20">
        <v>41657</v>
      </c>
      <c r="C307" t="s">
        <v>5</v>
      </c>
      <c r="D307" s="30" t="s">
        <v>17</v>
      </c>
      <c r="E307" t="s">
        <v>101</v>
      </c>
      <c r="F307" t="s">
        <v>35</v>
      </c>
      <c r="G307" s="19"/>
      <c r="H307" t="s">
        <v>390</v>
      </c>
    </row>
    <row r="308" spans="1:8" x14ac:dyDescent="0.25">
      <c r="A308" s="19">
        <v>-4.3899999999999997</v>
      </c>
      <c r="B308" s="20">
        <v>41659</v>
      </c>
      <c r="C308" s="30" t="s">
        <v>5</v>
      </c>
      <c r="D308" s="30" t="s">
        <v>17</v>
      </c>
      <c r="E308" t="s">
        <v>101</v>
      </c>
      <c r="F308" s="30" t="s">
        <v>35</v>
      </c>
      <c r="G308" s="19"/>
      <c r="H308" t="s">
        <v>393</v>
      </c>
    </row>
    <row r="309" spans="1:8" x14ac:dyDescent="0.25">
      <c r="A309" s="19">
        <v>-4.53</v>
      </c>
      <c r="B309" s="20">
        <v>41670</v>
      </c>
      <c r="C309" t="s">
        <v>5</v>
      </c>
      <c r="D309" s="30" t="s">
        <v>17</v>
      </c>
      <c r="E309" t="s">
        <v>101</v>
      </c>
      <c r="F309" s="30" t="s">
        <v>35</v>
      </c>
      <c r="G309" s="19"/>
      <c r="H309" t="s">
        <v>407</v>
      </c>
    </row>
    <row r="310" spans="1:8" x14ac:dyDescent="0.25">
      <c r="A310" s="19">
        <v>238</v>
      </c>
      <c r="B310" s="20">
        <v>41646</v>
      </c>
      <c r="C310" s="30" t="s">
        <v>5</v>
      </c>
      <c r="D310" s="30" t="s">
        <v>17</v>
      </c>
      <c r="E310" t="s">
        <v>101</v>
      </c>
      <c r="F310" s="30" t="s">
        <v>35</v>
      </c>
      <c r="G310" s="19"/>
      <c r="H310" t="s">
        <v>378</v>
      </c>
    </row>
    <row r="311" spans="1:8" x14ac:dyDescent="0.25">
      <c r="A311" s="19">
        <v>119</v>
      </c>
      <c r="B311" s="20">
        <v>41651</v>
      </c>
      <c r="C311" s="30" t="s">
        <v>5</v>
      </c>
      <c r="D311" s="30" t="s">
        <v>17</v>
      </c>
      <c r="E311" t="s">
        <v>101</v>
      </c>
      <c r="F311" s="30" t="s">
        <v>35</v>
      </c>
      <c r="G311" s="19"/>
      <c r="H311" t="s">
        <v>381</v>
      </c>
    </row>
    <row r="312" spans="1:8" x14ac:dyDescent="0.25">
      <c r="A312" s="19">
        <v>119</v>
      </c>
      <c r="B312" s="20">
        <v>41657</v>
      </c>
      <c r="C312" s="30" t="s">
        <v>5</v>
      </c>
      <c r="D312" s="30" t="s">
        <v>17</v>
      </c>
      <c r="E312" t="s">
        <v>101</v>
      </c>
      <c r="F312" s="30" t="s">
        <v>35</v>
      </c>
      <c r="G312" s="19"/>
      <c r="H312" t="s">
        <v>389</v>
      </c>
    </row>
    <row r="313" spans="1:8" x14ac:dyDescent="0.25">
      <c r="A313" s="19">
        <v>119</v>
      </c>
      <c r="B313" s="20">
        <v>41659</v>
      </c>
      <c r="C313" s="30" t="s">
        <v>5</v>
      </c>
      <c r="D313" s="30" t="s">
        <v>17</v>
      </c>
      <c r="E313" t="s">
        <v>101</v>
      </c>
      <c r="F313" s="30" t="s">
        <v>35</v>
      </c>
      <c r="G313" s="19"/>
      <c r="H313" t="s">
        <v>393</v>
      </c>
    </row>
    <row r="314" spans="1:8" x14ac:dyDescent="0.25">
      <c r="A314" s="19">
        <v>129</v>
      </c>
      <c r="B314" s="20">
        <v>41670</v>
      </c>
      <c r="C314" t="s">
        <v>5</v>
      </c>
      <c r="D314" s="30" t="s">
        <v>17</v>
      </c>
      <c r="E314" t="s">
        <v>101</v>
      </c>
      <c r="F314" s="30" t="s">
        <v>35</v>
      </c>
      <c r="G314" s="19"/>
      <c r="H314" t="s">
        <v>407</v>
      </c>
    </row>
    <row r="315" spans="1:8" x14ac:dyDescent="0.25">
      <c r="A315" s="19">
        <v>138</v>
      </c>
      <c r="B315" s="20">
        <v>41657</v>
      </c>
      <c r="C315" t="s">
        <v>5</v>
      </c>
      <c r="D315" s="30" t="s">
        <v>17</v>
      </c>
      <c r="E315" t="s">
        <v>101</v>
      </c>
      <c r="F315" t="s">
        <v>35</v>
      </c>
      <c r="G315" s="19"/>
      <c r="H315" t="s">
        <v>390</v>
      </c>
    </row>
    <row r="316" spans="1:8" x14ac:dyDescent="0.25">
      <c r="A316" s="19">
        <v>95</v>
      </c>
      <c r="B316" s="20">
        <v>41646</v>
      </c>
      <c r="C316" s="30" t="s">
        <v>5</v>
      </c>
      <c r="D316" s="30" t="s">
        <v>17</v>
      </c>
      <c r="E316" t="s">
        <v>101</v>
      </c>
      <c r="F316" s="30" t="s">
        <v>35</v>
      </c>
      <c r="G316" s="19"/>
      <c r="H316" t="s">
        <v>378</v>
      </c>
    </row>
    <row r="317" spans="1:8" x14ac:dyDescent="0.25">
      <c r="A317" s="19">
        <v>47.5</v>
      </c>
      <c r="B317" s="20">
        <v>41648</v>
      </c>
      <c r="C317" s="30" t="s">
        <v>5</v>
      </c>
      <c r="D317" s="30" t="s">
        <v>17</v>
      </c>
      <c r="E317" t="s">
        <v>101</v>
      </c>
      <c r="F317" s="30" t="s">
        <v>35</v>
      </c>
      <c r="G317" s="19"/>
      <c r="H317" t="s">
        <v>380</v>
      </c>
    </row>
    <row r="318" spans="1:8" x14ac:dyDescent="0.25">
      <c r="A318" s="19">
        <v>24</v>
      </c>
      <c r="B318" s="20">
        <v>41646</v>
      </c>
      <c r="C318" s="30" t="s">
        <v>5</v>
      </c>
      <c r="D318" s="30" t="s">
        <v>17</v>
      </c>
      <c r="E318" t="s">
        <v>101</v>
      </c>
      <c r="F318" s="30" t="s">
        <v>35</v>
      </c>
      <c r="G318" s="19"/>
      <c r="H318" t="s">
        <v>378</v>
      </c>
    </row>
    <row r="319" spans="1:8" x14ac:dyDescent="0.25">
      <c r="A319" s="19">
        <v>12</v>
      </c>
      <c r="B319" s="20">
        <v>41651</v>
      </c>
      <c r="C319" s="30" t="s">
        <v>5</v>
      </c>
      <c r="D319" s="30" t="s">
        <v>17</v>
      </c>
      <c r="E319" t="s">
        <v>101</v>
      </c>
      <c r="F319" s="30" t="s">
        <v>35</v>
      </c>
      <c r="G319" s="19"/>
      <c r="H319" t="s">
        <v>381</v>
      </c>
    </row>
    <row r="320" spans="1:8" x14ac:dyDescent="0.25">
      <c r="A320" s="19">
        <v>12</v>
      </c>
      <c r="B320" s="20">
        <v>41659</v>
      </c>
      <c r="C320" s="30" t="s">
        <v>5</v>
      </c>
      <c r="D320" s="30" t="s">
        <v>17</v>
      </c>
      <c r="E320" t="s">
        <v>101</v>
      </c>
      <c r="F320" s="30" t="s">
        <v>35</v>
      </c>
      <c r="G320" s="19"/>
      <c r="H320" t="s">
        <v>393</v>
      </c>
    </row>
    <row r="321" spans="1:8" x14ac:dyDescent="0.25">
      <c r="A321" s="19">
        <v>20</v>
      </c>
      <c r="B321" s="20">
        <v>41646</v>
      </c>
      <c r="C321" s="30" t="s">
        <v>5</v>
      </c>
      <c r="D321" s="30" t="s">
        <v>17</v>
      </c>
      <c r="E321" t="s">
        <v>101</v>
      </c>
      <c r="F321" s="30" t="s">
        <v>35</v>
      </c>
      <c r="G321" s="19"/>
      <c r="H321" t="s">
        <v>378</v>
      </c>
    </row>
    <row r="322" spans="1:8" x14ac:dyDescent="0.25">
      <c r="A322" s="19">
        <v>10</v>
      </c>
      <c r="B322" s="20">
        <v>41651</v>
      </c>
      <c r="C322" s="30" t="s">
        <v>5</v>
      </c>
      <c r="D322" s="30" t="s">
        <v>17</v>
      </c>
      <c r="E322" t="s">
        <v>101</v>
      </c>
      <c r="F322" s="30" t="s">
        <v>35</v>
      </c>
      <c r="G322" s="19"/>
      <c r="H322" t="s">
        <v>381</v>
      </c>
    </row>
    <row r="323" spans="1:8" x14ac:dyDescent="0.25">
      <c r="A323" s="19">
        <v>10</v>
      </c>
      <c r="B323" s="20">
        <v>41659</v>
      </c>
      <c r="C323" s="30" t="s">
        <v>5</v>
      </c>
      <c r="D323" s="30" t="s">
        <v>17</v>
      </c>
      <c r="E323" t="s">
        <v>101</v>
      </c>
      <c r="F323" s="30" t="s">
        <v>35</v>
      </c>
      <c r="G323" s="19"/>
      <c r="H323" t="s">
        <v>393</v>
      </c>
    </row>
    <row r="324" spans="1:8" x14ac:dyDescent="0.25">
      <c r="A324" s="19">
        <v>10</v>
      </c>
      <c r="B324" s="20">
        <v>41646</v>
      </c>
      <c r="C324" s="30" t="s">
        <v>5</v>
      </c>
      <c r="D324" s="30" t="s">
        <v>17</v>
      </c>
      <c r="E324" t="s">
        <v>101</v>
      </c>
      <c r="F324" s="30" t="s">
        <v>35</v>
      </c>
      <c r="G324" s="19"/>
      <c r="H324" t="s">
        <v>379</v>
      </c>
    </row>
    <row r="325" spans="1:8" x14ac:dyDescent="0.25">
      <c r="A325" s="19">
        <v>5</v>
      </c>
      <c r="B325" s="20">
        <v>41651</v>
      </c>
      <c r="C325" s="30" t="s">
        <v>5</v>
      </c>
      <c r="D325" s="30" t="s">
        <v>17</v>
      </c>
      <c r="E325" t="s">
        <v>101</v>
      </c>
      <c r="F325" s="30" t="s">
        <v>35</v>
      </c>
      <c r="G325" s="19"/>
      <c r="H325" t="s">
        <v>382</v>
      </c>
    </row>
    <row r="326" spans="1:8" x14ac:dyDescent="0.25">
      <c r="A326" s="19">
        <v>30</v>
      </c>
      <c r="B326" s="20">
        <v>41677</v>
      </c>
      <c r="C326" t="s">
        <v>5</v>
      </c>
      <c r="D326" s="30" t="s">
        <v>17</v>
      </c>
      <c r="E326" t="s">
        <v>101</v>
      </c>
      <c r="F326" s="30" t="s">
        <v>35</v>
      </c>
      <c r="G326" s="19"/>
      <c r="H326" t="s">
        <v>413</v>
      </c>
    </row>
    <row r="327" spans="1:8" x14ac:dyDescent="0.25">
      <c r="A327" s="19">
        <v>-1.17</v>
      </c>
      <c r="B327" s="20">
        <v>41677</v>
      </c>
      <c r="C327" t="s">
        <v>5</v>
      </c>
      <c r="D327" s="30" t="s">
        <v>17</v>
      </c>
      <c r="E327" t="s">
        <v>101</v>
      </c>
      <c r="F327" s="30" t="s">
        <v>35</v>
      </c>
      <c r="G327" s="19"/>
      <c r="H327" t="s">
        <v>413</v>
      </c>
    </row>
    <row r="328" spans="1:8" x14ac:dyDescent="0.25">
      <c r="A328" s="19">
        <v>30</v>
      </c>
      <c r="B328" s="20">
        <v>41677</v>
      </c>
      <c r="C328" t="s">
        <v>5</v>
      </c>
      <c r="D328" s="30" t="s">
        <v>17</v>
      </c>
      <c r="E328" t="s">
        <v>101</v>
      </c>
      <c r="F328" s="30" t="s">
        <v>35</v>
      </c>
      <c r="G328" s="19"/>
      <c r="H328" t="s">
        <v>414</v>
      </c>
    </row>
    <row r="329" spans="1:8" x14ac:dyDescent="0.25">
      <c r="A329" s="19">
        <v>-1.17</v>
      </c>
      <c r="B329" s="20">
        <v>41677</v>
      </c>
      <c r="C329" t="s">
        <v>5</v>
      </c>
      <c r="D329" s="30" t="s">
        <v>17</v>
      </c>
      <c r="E329" t="s">
        <v>101</v>
      </c>
      <c r="F329" s="30" t="s">
        <v>35</v>
      </c>
      <c r="G329" s="19"/>
      <c r="H329" t="s">
        <v>414</v>
      </c>
    </row>
    <row r="330" spans="1:8" x14ac:dyDescent="0.25">
      <c r="A330" s="19">
        <v>99</v>
      </c>
      <c r="B330" s="20">
        <v>41679</v>
      </c>
      <c r="C330" s="30" t="s">
        <v>5</v>
      </c>
      <c r="D330" s="30" t="s">
        <v>17</v>
      </c>
      <c r="E330" t="s">
        <v>101</v>
      </c>
      <c r="F330" s="30" t="s">
        <v>35</v>
      </c>
      <c r="G330" s="19"/>
      <c r="H330" t="s">
        <v>415</v>
      </c>
    </row>
    <row r="331" spans="1:8" x14ac:dyDescent="0.25">
      <c r="A331" s="19">
        <v>-99</v>
      </c>
      <c r="B331" s="20">
        <v>41679</v>
      </c>
      <c r="C331" s="30" t="s">
        <v>5</v>
      </c>
      <c r="D331" s="30" t="s">
        <v>17</v>
      </c>
      <c r="E331" t="s">
        <v>101</v>
      </c>
      <c r="F331" s="30" t="s">
        <v>35</v>
      </c>
      <c r="G331" s="19"/>
      <c r="H331" t="s">
        <v>415</v>
      </c>
    </row>
    <row r="332" spans="1:8" x14ac:dyDescent="0.25">
      <c r="A332" s="19">
        <v>30</v>
      </c>
      <c r="B332" s="20">
        <v>41680</v>
      </c>
      <c r="C332" t="s">
        <v>5</v>
      </c>
      <c r="D332" s="30" t="s">
        <v>17</v>
      </c>
      <c r="E332" t="s">
        <v>101</v>
      </c>
      <c r="F332" s="30" t="s">
        <v>35</v>
      </c>
      <c r="G332" s="19"/>
      <c r="H332" t="s">
        <v>416</v>
      </c>
    </row>
    <row r="333" spans="1:8" x14ac:dyDescent="0.25">
      <c r="A333" s="19">
        <v>-1.17</v>
      </c>
      <c r="B333" s="20">
        <v>41680</v>
      </c>
      <c r="C333" t="s">
        <v>5</v>
      </c>
      <c r="D333" s="30" t="s">
        <v>17</v>
      </c>
      <c r="E333" t="s">
        <v>101</v>
      </c>
      <c r="F333" s="30" t="s">
        <v>35</v>
      </c>
      <c r="G333" s="19"/>
      <c r="H333" t="s">
        <v>416</v>
      </c>
    </row>
    <row r="334" spans="1:8" x14ac:dyDescent="0.25">
      <c r="A334" s="19">
        <v>99</v>
      </c>
      <c r="B334" s="20">
        <v>41682</v>
      </c>
      <c r="C334" t="s">
        <v>5</v>
      </c>
      <c r="D334" s="30" t="s">
        <v>17</v>
      </c>
      <c r="E334" t="s">
        <v>101</v>
      </c>
      <c r="F334" s="30" t="s">
        <v>35</v>
      </c>
      <c r="G334" s="19"/>
      <c r="H334" t="s">
        <v>417</v>
      </c>
    </row>
    <row r="335" spans="1:8" x14ac:dyDescent="0.25">
      <c r="A335" s="19">
        <v>-99</v>
      </c>
      <c r="B335" s="20">
        <v>41682</v>
      </c>
      <c r="C335" t="s">
        <v>5</v>
      </c>
      <c r="D335" s="30" t="s">
        <v>17</v>
      </c>
      <c r="E335" t="s">
        <v>101</v>
      </c>
      <c r="F335" s="30" t="s">
        <v>35</v>
      </c>
      <c r="G335" s="19"/>
      <c r="H335" t="s">
        <v>417</v>
      </c>
    </row>
    <row r="336" spans="1:8" x14ac:dyDescent="0.25">
      <c r="A336" s="19">
        <v>47.5</v>
      </c>
      <c r="B336" s="20">
        <v>41682</v>
      </c>
      <c r="C336" t="s">
        <v>5</v>
      </c>
      <c r="D336" s="30" t="s">
        <v>17</v>
      </c>
      <c r="E336" t="s">
        <v>101</v>
      </c>
      <c r="F336" s="30" t="s">
        <v>35</v>
      </c>
      <c r="G336" s="19"/>
      <c r="H336" t="s">
        <v>417</v>
      </c>
    </row>
    <row r="337" spans="1:8" x14ac:dyDescent="0.25">
      <c r="A337" s="19">
        <v>2.5</v>
      </c>
      <c r="B337" s="20">
        <v>41682</v>
      </c>
      <c r="C337" t="s">
        <v>5</v>
      </c>
      <c r="D337" s="30" t="s">
        <v>17</v>
      </c>
      <c r="E337" t="s">
        <v>101</v>
      </c>
      <c r="F337" s="30" t="s">
        <v>35</v>
      </c>
      <c r="G337" s="19"/>
      <c r="H337" t="s">
        <v>417</v>
      </c>
    </row>
    <row r="338" spans="1:8" x14ac:dyDescent="0.25">
      <c r="A338" s="19">
        <v>5</v>
      </c>
      <c r="B338" s="20">
        <v>41682</v>
      </c>
      <c r="C338" t="s">
        <v>5</v>
      </c>
      <c r="D338" s="30" t="s">
        <v>17</v>
      </c>
      <c r="E338" t="s">
        <v>101</v>
      </c>
      <c r="F338" s="30" t="s">
        <v>35</v>
      </c>
      <c r="G338" s="19"/>
      <c r="H338" t="s">
        <v>417</v>
      </c>
    </row>
    <row r="339" spans="1:8" x14ac:dyDescent="0.25">
      <c r="A339" s="19">
        <v>12</v>
      </c>
      <c r="B339" s="20">
        <v>41682</v>
      </c>
      <c r="C339" t="s">
        <v>5</v>
      </c>
      <c r="D339" s="30" t="s">
        <v>17</v>
      </c>
      <c r="E339" t="s">
        <v>101</v>
      </c>
      <c r="F339" s="30" t="s">
        <v>35</v>
      </c>
      <c r="G339" s="19"/>
      <c r="H339" t="s">
        <v>417</v>
      </c>
    </row>
    <row r="340" spans="1:8" x14ac:dyDescent="0.25">
      <c r="A340" s="19">
        <v>-2.2400000000000002</v>
      </c>
      <c r="B340" s="20">
        <v>41682</v>
      </c>
      <c r="C340" t="s">
        <v>5</v>
      </c>
      <c r="D340" s="30" t="s">
        <v>17</v>
      </c>
      <c r="E340" t="s">
        <v>101</v>
      </c>
      <c r="F340" s="30" t="s">
        <v>35</v>
      </c>
      <c r="G340" s="19"/>
      <c r="H340" t="s">
        <v>417</v>
      </c>
    </row>
    <row r="341" spans="1:8" x14ac:dyDescent="0.25">
      <c r="A341" s="19">
        <v>129</v>
      </c>
      <c r="B341" s="20">
        <v>41682</v>
      </c>
      <c r="C341" t="s">
        <v>5</v>
      </c>
      <c r="D341" s="30" t="s">
        <v>17</v>
      </c>
      <c r="E341" t="s">
        <v>101</v>
      </c>
      <c r="F341" s="30" t="s">
        <v>35</v>
      </c>
      <c r="G341" s="19"/>
      <c r="H341" t="s">
        <v>418</v>
      </c>
    </row>
    <row r="342" spans="1:8" x14ac:dyDescent="0.25">
      <c r="A342" s="19">
        <v>47.5</v>
      </c>
      <c r="B342" s="20">
        <v>41682</v>
      </c>
      <c r="C342" t="s">
        <v>5</v>
      </c>
      <c r="D342" s="30" t="s">
        <v>17</v>
      </c>
      <c r="E342" t="s">
        <v>101</v>
      </c>
      <c r="F342" s="30" t="s">
        <v>35</v>
      </c>
      <c r="G342" s="19"/>
      <c r="H342" t="s">
        <v>418</v>
      </c>
    </row>
    <row r="343" spans="1:8" x14ac:dyDescent="0.25">
      <c r="A343" s="19">
        <v>2.5</v>
      </c>
      <c r="B343" s="20">
        <v>41682</v>
      </c>
      <c r="C343" t="s">
        <v>5</v>
      </c>
      <c r="D343" s="30" t="s">
        <v>17</v>
      </c>
      <c r="E343" t="s">
        <v>101</v>
      </c>
      <c r="F343" s="30" t="s">
        <v>35</v>
      </c>
      <c r="G343" s="19"/>
      <c r="H343" t="s">
        <v>418</v>
      </c>
    </row>
    <row r="344" spans="1:8" x14ac:dyDescent="0.25">
      <c r="A344" s="19">
        <v>5</v>
      </c>
      <c r="B344" s="20">
        <v>41682</v>
      </c>
      <c r="C344" t="s">
        <v>5</v>
      </c>
      <c r="D344" s="30" t="s">
        <v>17</v>
      </c>
      <c r="E344" t="s">
        <v>101</v>
      </c>
      <c r="F344" s="30" t="s">
        <v>35</v>
      </c>
      <c r="G344" s="19"/>
      <c r="H344" t="s">
        <v>418</v>
      </c>
    </row>
    <row r="345" spans="1:8" x14ac:dyDescent="0.25">
      <c r="A345" s="19">
        <v>12</v>
      </c>
      <c r="B345" s="20">
        <v>41682</v>
      </c>
      <c r="C345" t="s">
        <v>5</v>
      </c>
      <c r="D345" s="30" t="s">
        <v>17</v>
      </c>
      <c r="E345" t="s">
        <v>101</v>
      </c>
      <c r="F345" s="30" t="s">
        <v>35</v>
      </c>
      <c r="G345" s="19"/>
      <c r="H345" t="s">
        <v>418</v>
      </c>
    </row>
    <row r="346" spans="1:8" x14ac:dyDescent="0.25">
      <c r="A346" s="19">
        <v>-5.98</v>
      </c>
      <c r="B346" s="20">
        <v>41682</v>
      </c>
      <c r="C346" t="s">
        <v>5</v>
      </c>
      <c r="D346" s="30" t="s">
        <v>17</v>
      </c>
      <c r="E346" t="s">
        <v>101</v>
      </c>
      <c r="F346" s="30" t="s">
        <v>35</v>
      </c>
      <c r="G346" s="19"/>
      <c r="H346" t="s">
        <v>418</v>
      </c>
    </row>
    <row r="347" spans="1:8" x14ac:dyDescent="0.25">
      <c r="A347" s="19">
        <v>-2.5</v>
      </c>
      <c r="B347" s="20">
        <v>41682</v>
      </c>
      <c r="C347" t="s">
        <v>5</v>
      </c>
      <c r="D347" s="30" t="s">
        <v>17</v>
      </c>
      <c r="E347" t="s">
        <v>101</v>
      </c>
      <c r="F347" s="30" t="s">
        <v>35</v>
      </c>
      <c r="G347" s="19"/>
      <c r="H347" t="s">
        <v>418</v>
      </c>
    </row>
    <row r="348" spans="1:8" x14ac:dyDescent="0.25">
      <c r="A348" s="19">
        <v>7.0000000000000007E-2</v>
      </c>
      <c r="B348" s="20">
        <v>41682</v>
      </c>
      <c r="C348" t="s">
        <v>5</v>
      </c>
      <c r="D348" s="30" t="s">
        <v>17</v>
      </c>
      <c r="E348" t="s">
        <v>101</v>
      </c>
      <c r="F348" s="30" t="s">
        <v>35</v>
      </c>
      <c r="G348" s="19"/>
      <c r="H348" t="s">
        <v>418</v>
      </c>
    </row>
    <row r="349" spans="1:8" x14ac:dyDescent="0.25">
      <c r="A349" s="19">
        <v>5</v>
      </c>
      <c r="B349" s="20">
        <v>41683</v>
      </c>
      <c r="C349" t="s">
        <v>5</v>
      </c>
      <c r="D349" s="30" t="s">
        <v>17</v>
      </c>
      <c r="E349" t="s">
        <v>101</v>
      </c>
      <c r="F349" s="30" t="s">
        <v>35</v>
      </c>
      <c r="G349" s="19"/>
      <c r="H349" t="s">
        <v>355</v>
      </c>
    </row>
    <row r="350" spans="1:8" x14ac:dyDescent="0.25">
      <c r="A350" s="19">
        <v>12</v>
      </c>
      <c r="B350" s="20">
        <v>41683</v>
      </c>
      <c r="C350" t="s">
        <v>5</v>
      </c>
      <c r="D350" s="30" t="s">
        <v>17</v>
      </c>
      <c r="E350" t="s">
        <v>101</v>
      </c>
      <c r="F350" s="30" t="s">
        <v>35</v>
      </c>
      <c r="G350" s="19"/>
      <c r="H350" t="s">
        <v>355</v>
      </c>
    </row>
    <row r="351" spans="1:8" x14ac:dyDescent="0.25">
      <c r="A351" s="19">
        <v>-0.79</v>
      </c>
      <c r="B351" s="20">
        <v>41683</v>
      </c>
      <c r="C351" t="s">
        <v>5</v>
      </c>
      <c r="D351" s="30" t="s">
        <v>17</v>
      </c>
      <c r="E351" t="s">
        <v>101</v>
      </c>
      <c r="F351" s="30" t="s">
        <v>35</v>
      </c>
      <c r="G351" s="19"/>
      <c r="H351" t="s">
        <v>355</v>
      </c>
    </row>
    <row r="352" spans="1:8" x14ac:dyDescent="0.25">
      <c r="A352" s="19">
        <v>258</v>
      </c>
      <c r="B352" s="20">
        <v>41684</v>
      </c>
      <c r="C352" t="s">
        <v>5</v>
      </c>
      <c r="D352" s="30" t="s">
        <v>17</v>
      </c>
      <c r="E352" t="s">
        <v>101</v>
      </c>
      <c r="F352" s="30" t="s">
        <v>35</v>
      </c>
      <c r="G352" s="19"/>
      <c r="H352" t="s">
        <v>429</v>
      </c>
    </row>
    <row r="353" spans="1:8" x14ac:dyDescent="0.25">
      <c r="A353" s="19">
        <v>-7.78</v>
      </c>
      <c r="B353" s="20">
        <v>41684</v>
      </c>
      <c r="C353" t="s">
        <v>5</v>
      </c>
      <c r="D353" s="30" t="s">
        <v>17</v>
      </c>
      <c r="E353" t="s">
        <v>101</v>
      </c>
      <c r="F353" s="30" t="s">
        <v>35</v>
      </c>
      <c r="G353" s="19"/>
      <c r="H353" t="s">
        <v>429</v>
      </c>
    </row>
    <row r="354" spans="1:8" x14ac:dyDescent="0.25">
      <c r="A354" s="19">
        <v>75</v>
      </c>
      <c r="B354" s="20">
        <v>41684</v>
      </c>
      <c r="C354" t="s">
        <v>5</v>
      </c>
      <c r="D354" s="30" t="s">
        <v>17</v>
      </c>
      <c r="E354" t="s">
        <v>101</v>
      </c>
      <c r="F354" s="30" t="s">
        <v>35</v>
      </c>
      <c r="G354" s="19"/>
      <c r="H354" t="s">
        <v>430</v>
      </c>
    </row>
    <row r="355" spans="1:8" x14ac:dyDescent="0.25">
      <c r="A355" s="19">
        <v>-2.48</v>
      </c>
      <c r="B355" s="20">
        <v>41684</v>
      </c>
      <c r="C355" t="s">
        <v>5</v>
      </c>
      <c r="D355" s="30" t="s">
        <v>17</v>
      </c>
      <c r="E355" t="s">
        <v>101</v>
      </c>
      <c r="F355" s="30" t="s">
        <v>35</v>
      </c>
      <c r="G355" s="19"/>
      <c r="H355" t="s">
        <v>430</v>
      </c>
    </row>
    <row r="356" spans="1:8" x14ac:dyDescent="0.25">
      <c r="A356" s="19">
        <v>32</v>
      </c>
      <c r="B356" s="20">
        <v>41416</v>
      </c>
      <c r="C356" s="19" t="s">
        <v>5</v>
      </c>
      <c r="D356" s="19" t="s">
        <v>17</v>
      </c>
      <c r="E356" s="2" t="s">
        <v>92</v>
      </c>
      <c r="F356" s="2" t="s">
        <v>8</v>
      </c>
      <c r="G356" s="19"/>
      <c r="H356" t="s">
        <v>280</v>
      </c>
    </row>
    <row r="357" spans="1:8" x14ac:dyDescent="0.25">
      <c r="A357" s="19">
        <v>32</v>
      </c>
      <c r="B357" s="20">
        <v>41421</v>
      </c>
      <c r="C357" t="s">
        <v>5</v>
      </c>
      <c r="D357" t="s">
        <v>17</v>
      </c>
      <c r="E357" s="2" t="s">
        <v>92</v>
      </c>
      <c r="F357" s="2" t="s">
        <v>8</v>
      </c>
      <c r="G357" s="19"/>
      <c r="H357" t="s">
        <v>281</v>
      </c>
    </row>
    <row r="358" spans="1:8" x14ac:dyDescent="0.25">
      <c r="A358" s="19">
        <v>8</v>
      </c>
      <c r="B358" s="20">
        <v>41486</v>
      </c>
      <c r="C358" t="s">
        <v>5</v>
      </c>
      <c r="D358" t="s">
        <v>17</v>
      </c>
      <c r="E358" s="2" t="s">
        <v>92</v>
      </c>
      <c r="F358" s="2" t="s">
        <v>8</v>
      </c>
      <c r="G358" s="19"/>
      <c r="H358" t="s">
        <v>285</v>
      </c>
    </row>
    <row r="359" spans="1:8" x14ac:dyDescent="0.25">
      <c r="A359" s="19">
        <v>36</v>
      </c>
      <c r="B359" s="20">
        <v>41728</v>
      </c>
      <c r="C359" t="s">
        <v>5</v>
      </c>
      <c r="D359" s="2" t="s">
        <v>17</v>
      </c>
      <c r="E359" s="3" t="s">
        <v>92</v>
      </c>
      <c r="F359" s="30" t="s">
        <v>8</v>
      </c>
      <c r="G359" s="19"/>
      <c r="H359" t="s">
        <v>462</v>
      </c>
    </row>
    <row r="360" spans="1:8" x14ac:dyDescent="0.25">
      <c r="A360" s="19">
        <v>220</v>
      </c>
      <c r="B360" s="20">
        <v>41573</v>
      </c>
      <c r="C360" t="s">
        <v>5</v>
      </c>
      <c r="D360" t="s">
        <v>17</v>
      </c>
      <c r="E360" s="3" t="s">
        <v>92</v>
      </c>
      <c r="F360" t="s">
        <v>35</v>
      </c>
      <c r="G360" s="19"/>
      <c r="H360" t="s">
        <v>313</v>
      </c>
    </row>
    <row r="361" spans="1:8" x14ac:dyDescent="0.25">
      <c r="A361" s="19">
        <v>99</v>
      </c>
      <c r="B361" s="20">
        <v>41579</v>
      </c>
      <c r="C361" t="s">
        <v>5</v>
      </c>
      <c r="D361" t="s">
        <v>17</v>
      </c>
      <c r="E361" s="3" t="s">
        <v>92</v>
      </c>
      <c r="F361" t="s">
        <v>35</v>
      </c>
      <c r="G361" s="19"/>
      <c r="H361" t="s">
        <v>327</v>
      </c>
    </row>
    <row r="362" spans="1:8" x14ac:dyDescent="0.25">
      <c r="A362" s="19">
        <v>293</v>
      </c>
      <c r="B362" s="20">
        <v>41579</v>
      </c>
      <c r="C362" t="s">
        <v>5</v>
      </c>
      <c r="D362" t="s">
        <v>17</v>
      </c>
      <c r="E362" s="3" t="s">
        <v>92</v>
      </c>
      <c r="F362" t="s">
        <v>35</v>
      </c>
      <c r="G362" s="19"/>
      <c r="H362" t="s">
        <v>328</v>
      </c>
    </row>
    <row r="363" spans="1:8" x14ac:dyDescent="0.25">
      <c r="A363" s="19">
        <v>203</v>
      </c>
      <c r="B363" s="20">
        <v>41580</v>
      </c>
      <c r="C363" t="s">
        <v>5</v>
      </c>
      <c r="D363" t="s">
        <v>17</v>
      </c>
      <c r="E363" s="3" t="s">
        <v>92</v>
      </c>
      <c r="F363" t="s">
        <v>35</v>
      </c>
      <c r="G363" s="19"/>
      <c r="H363" t="s">
        <v>329</v>
      </c>
    </row>
    <row r="364" spans="1:8" x14ac:dyDescent="0.25">
      <c r="A364" s="19">
        <v>198</v>
      </c>
      <c r="B364" s="20">
        <v>41582</v>
      </c>
      <c r="C364" t="s">
        <v>5</v>
      </c>
      <c r="D364" t="s">
        <v>17</v>
      </c>
      <c r="E364" s="3" t="s">
        <v>92</v>
      </c>
      <c r="F364" t="s">
        <v>35</v>
      </c>
      <c r="G364" s="19"/>
      <c r="H364" t="s">
        <v>331</v>
      </c>
    </row>
    <row r="365" spans="1:8" x14ac:dyDescent="0.25">
      <c r="A365" s="19">
        <v>52.5</v>
      </c>
      <c r="B365" s="20">
        <v>41582</v>
      </c>
      <c r="C365" t="s">
        <v>5</v>
      </c>
      <c r="D365" t="s">
        <v>17</v>
      </c>
      <c r="E365" s="3" t="s">
        <v>92</v>
      </c>
      <c r="F365" t="s">
        <v>35</v>
      </c>
      <c r="G365" s="19"/>
      <c r="H365" t="s">
        <v>333</v>
      </c>
    </row>
    <row r="366" spans="1:8" x14ac:dyDescent="0.25">
      <c r="A366" s="19">
        <v>198</v>
      </c>
      <c r="B366" s="38">
        <v>41614</v>
      </c>
      <c r="C366" s="2" t="s">
        <v>5</v>
      </c>
      <c r="D366" s="2" t="s">
        <v>17</v>
      </c>
      <c r="E366" s="3" t="s">
        <v>92</v>
      </c>
      <c r="F366" s="2" t="s">
        <v>35</v>
      </c>
      <c r="G366" s="19"/>
      <c r="H366" t="s">
        <v>345</v>
      </c>
    </row>
    <row r="367" spans="1:8" x14ac:dyDescent="0.25">
      <c r="A367" s="19">
        <v>99</v>
      </c>
      <c r="B367" s="38">
        <v>41614</v>
      </c>
      <c r="C367" s="2" t="s">
        <v>5</v>
      </c>
      <c r="D367" s="2" t="s">
        <v>17</v>
      </c>
      <c r="E367" s="3" t="s">
        <v>92</v>
      </c>
      <c r="F367" s="2" t="s">
        <v>35</v>
      </c>
      <c r="G367" s="19"/>
      <c r="H367" t="s">
        <v>347</v>
      </c>
    </row>
    <row r="368" spans="1:8" x14ac:dyDescent="0.25">
      <c r="A368" s="2">
        <v>129</v>
      </c>
      <c r="B368" s="20">
        <v>41395</v>
      </c>
      <c r="C368" s="2" t="s">
        <v>5</v>
      </c>
      <c r="D368" s="2" t="s">
        <v>17</v>
      </c>
      <c r="E368" s="3" t="s">
        <v>92</v>
      </c>
      <c r="F368" s="2" t="s">
        <v>35</v>
      </c>
      <c r="G368" s="30"/>
      <c r="H368" t="s">
        <v>279</v>
      </c>
    </row>
    <row r="369" spans="1:8" x14ac:dyDescent="0.25">
      <c r="A369" s="19">
        <v>5</v>
      </c>
      <c r="B369" s="38">
        <v>41615</v>
      </c>
      <c r="C369" s="2" t="s">
        <v>5</v>
      </c>
      <c r="D369" s="2" t="s">
        <v>17</v>
      </c>
      <c r="E369" s="3" t="s">
        <v>92</v>
      </c>
      <c r="F369" s="2" t="s">
        <v>35</v>
      </c>
      <c r="G369" s="19"/>
      <c r="H369" t="s">
        <v>351</v>
      </c>
    </row>
    <row r="370" spans="1:8" x14ac:dyDescent="0.25">
      <c r="A370" s="19">
        <v>5</v>
      </c>
      <c r="B370" s="38">
        <v>41615</v>
      </c>
      <c r="C370" s="2" t="s">
        <v>5</v>
      </c>
      <c r="D370" s="2" t="s">
        <v>17</v>
      </c>
      <c r="E370" s="3" t="s">
        <v>92</v>
      </c>
      <c r="F370" s="2" t="s">
        <v>35</v>
      </c>
      <c r="G370" s="19"/>
      <c r="H370" t="s">
        <v>357</v>
      </c>
    </row>
    <row r="371" spans="1:8" x14ac:dyDescent="0.25">
      <c r="A371" s="19">
        <v>5</v>
      </c>
      <c r="B371" s="38">
        <v>41617</v>
      </c>
      <c r="C371" s="2" t="s">
        <v>5</v>
      </c>
      <c r="D371" s="2" t="s">
        <v>17</v>
      </c>
      <c r="E371" s="3" t="s">
        <v>92</v>
      </c>
      <c r="F371" s="2" t="s">
        <v>35</v>
      </c>
      <c r="G371" s="19"/>
      <c r="H371" t="s">
        <v>363</v>
      </c>
    </row>
    <row r="372" spans="1:8" x14ac:dyDescent="0.25">
      <c r="A372" s="19">
        <v>5</v>
      </c>
      <c r="B372" s="20">
        <v>41637</v>
      </c>
      <c r="C372" t="s">
        <v>5</v>
      </c>
      <c r="D372" s="2" t="s">
        <v>17</v>
      </c>
      <c r="E372" s="3" t="s">
        <v>92</v>
      </c>
      <c r="F372" s="30" t="s">
        <v>35</v>
      </c>
      <c r="G372" s="19"/>
      <c r="H372" t="s">
        <v>372</v>
      </c>
    </row>
    <row r="373" spans="1:8" x14ac:dyDescent="0.25">
      <c r="A373" s="19">
        <v>5</v>
      </c>
      <c r="B373" s="20">
        <v>41637</v>
      </c>
      <c r="C373" t="s">
        <v>5</v>
      </c>
      <c r="D373" s="2" t="s">
        <v>17</v>
      </c>
      <c r="E373" s="3" t="s">
        <v>92</v>
      </c>
      <c r="F373" s="30" t="s">
        <v>35</v>
      </c>
      <c r="G373" s="19"/>
      <c r="H373" t="s">
        <v>374</v>
      </c>
    </row>
    <row r="374" spans="1:8" x14ac:dyDescent="0.25">
      <c r="A374" s="19">
        <v>10</v>
      </c>
      <c r="B374" s="20">
        <v>41665</v>
      </c>
      <c r="C374" s="30" t="s">
        <v>5</v>
      </c>
      <c r="D374" s="2" t="s">
        <v>17</v>
      </c>
      <c r="E374" s="3" t="s">
        <v>92</v>
      </c>
      <c r="F374" s="30" t="s">
        <v>35</v>
      </c>
      <c r="G374" s="19"/>
      <c r="H374" t="s">
        <v>400</v>
      </c>
    </row>
    <row r="375" spans="1:8" x14ac:dyDescent="0.25">
      <c r="A375" s="19">
        <v>10</v>
      </c>
      <c r="B375" s="20">
        <v>41567</v>
      </c>
      <c r="C375" t="s">
        <v>5</v>
      </c>
      <c r="D375" t="s">
        <v>17</v>
      </c>
      <c r="E375" s="3" t="s">
        <v>92</v>
      </c>
      <c r="F375" t="s">
        <v>35</v>
      </c>
      <c r="G375" s="19"/>
      <c r="H375" t="s">
        <v>301</v>
      </c>
    </row>
    <row r="376" spans="1:8" x14ac:dyDescent="0.25">
      <c r="A376" s="19">
        <v>12</v>
      </c>
      <c r="B376" s="38">
        <v>41615</v>
      </c>
      <c r="C376" s="2" t="s">
        <v>5</v>
      </c>
      <c r="D376" s="2" t="s">
        <v>17</v>
      </c>
      <c r="E376" s="3" t="s">
        <v>92</v>
      </c>
      <c r="F376" s="2" t="s">
        <v>35</v>
      </c>
      <c r="G376" s="19"/>
      <c r="H376" t="s">
        <v>351</v>
      </c>
    </row>
    <row r="377" spans="1:8" x14ac:dyDescent="0.25">
      <c r="A377" s="19">
        <v>36</v>
      </c>
      <c r="B377" s="38">
        <v>41615</v>
      </c>
      <c r="C377" s="2" t="s">
        <v>5</v>
      </c>
      <c r="D377" s="2" t="s">
        <v>17</v>
      </c>
      <c r="E377" s="3" t="s">
        <v>92</v>
      </c>
      <c r="F377" s="2" t="s">
        <v>35</v>
      </c>
      <c r="G377" s="19"/>
      <c r="H377" t="s">
        <v>361</v>
      </c>
    </row>
    <row r="378" spans="1:8" x14ac:dyDescent="0.25">
      <c r="A378" s="19">
        <v>12</v>
      </c>
      <c r="B378" s="20">
        <v>41637</v>
      </c>
      <c r="C378" t="s">
        <v>5</v>
      </c>
      <c r="D378" s="2" t="s">
        <v>17</v>
      </c>
      <c r="E378" s="3" t="s">
        <v>92</v>
      </c>
      <c r="F378" s="30" t="s">
        <v>35</v>
      </c>
      <c r="G378" s="19"/>
      <c r="H378" t="s">
        <v>374</v>
      </c>
    </row>
    <row r="379" spans="1:8" x14ac:dyDescent="0.25">
      <c r="A379" s="19">
        <v>12</v>
      </c>
      <c r="B379" s="20">
        <v>41651</v>
      </c>
      <c r="C379" t="s">
        <v>5</v>
      </c>
      <c r="D379" s="2" t="s">
        <v>17</v>
      </c>
      <c r="E379" s="3" t="s">
        <v>92</v>
      </c>
      <c r="F379" s="30" t="s">
        <v>35</v>
      </c>
      <c r="G379" s="19"/>
      <c r="H379" t="s">
        <v>383</v>
      </c>
    </row>
    <row r="380" spans="1:8" x14ac:dyDescent="0.25">
      <c r="A380" s="19">
        <v>12</v>
      </c>
      <c r="B380" s="20">
        <v>41659</v>
      </c>
      <c r="C380" s="30" t="s">
        <v>5</v>
      </c>
      <c r="D380" s="2" t="s">
        <v>17</v>
      </c>
      <c r="E380" s="3" t="s">
        <v>92</v>
      </c>
      <c r="F380" s="30" t="s">
        <v>35</v>
      </c>
      <c r="G380" s="19"/>
      <c r="H380" t="s">
        <v>392</v>
      </c>
    </row>
    <row r="381" spans="1:8" x14ac:dyDescent="0.25">
      <c r="A381" s="19">
        <v>24</v>
      </c>
      <c r="B381" s="20">
        <v>41665</v>
      </c>
      <c r="C381" s="30" t="s">
        <v>5</v>
      </c>
      <c r="D381" s="2" t="s">
        <v>17</v>
      </c>
      <c r="E381" s="3" t="s">
        <v>92</v>
      </c>
      <c r="F381" s="30" t="s">
        <v>35</v>
      </c>
      <c r="G381" s="19"/>
      <c r="H381" t="s">
        <v>400</v>
      </c>
    </row>
    <row r="382" spans="1:8" x14ac:dyDescent="0.25">
      <c r="A382" s="19">
        <v>-99</v>
      </c>
      <c r="B382" s="38">
        <v>41615</v>
      </c>
      <c r="C382" s="2" t="s">
        <v>5</v>
      </c>
      <c r="D382" s="2" t="s">
        <v>17</v>
      </c>
      <c r="E382" s="3" t="s">
        <v>92</v>
      </c>
      <c r="F382" s="2" t="s">
        <v>35</v>
      </c>
      <c r="G382" s="19"/>
      <c r="H382" t="s">
        <v>360</v>
      </c>
    </row>
    <row r="383" spans="1:8" x14ac:dyDescent="0.25">
      <c r="A383" s="19">
        <v>119</v>
      </c>
      <c r="B383" s="38">
        <v>41617</v>
      </c>
      <c r="C383" s="2" t="s">
        <v>5</v>
      </c>
      <c r="D383" s="2" t="s">
        <v>17</v>
      </c>
      <c r="E383" s="3" t="s">
        <v>92</v>
      </c>
      <c r="F383" s="2" t="s">
        <v>35</v>
      </c>
      <c r="G383" s="19"/>
      <c r="H383" t="s">
        <v>363</v>
      </c>
    </row>
    <row r="384" spans="1:8" x14ac:dyDescent="0.25">
      <c r="A384" s="19">
        <v>238</v>
      </c>
      <c r="B384" s="20">
        <v>41635</v>
      </c>
      <c r="C384" t="s">
        <v>5</v>
      </c>
      <c r="D384" s="2" t="s">
        <v>17</v>
      </c>
      <c r="E384" s="3" t="s">
        <v>92</v>
      </c>
      <c r="F384" s="30" t="s">
        <v>35</v>
      </c>
      <c r="G384" s="19"/>
      <c r="H384" t="s">
        <v>370</v>
      </c>
    </row>
    <row r="385" spans="1:8" x14ac:dyDescent="0.25">
      <c r="A385" s="19">
        <v>119</v>
      </c>
      <c r="B385" s="20">
        <v>41637</v>
      </c>
      <c r="C385" t="s">
        <v>5</v>
      </c>
      <c r="D385" s="2" t="s">
        <v>17</v>
      </c>
      <c r="E385" s="3" t="s">
        <v>92</v>
      </c>
      <c r="F385" s="30" t="s">
        <v>35</v>
      </c>
      <c r="G385" s="19"/>
      <c r="H385" t="s">
        <v>372</v>
      </c>
    </row>
    <row r="386" spans="1:8" x14ac:dyDescent="0.25">
      <c r="A386" s="19">
        <v>119</v>
      </c>
      <c r="B386" s="20">
        <v>41643</v>
      </c>
      <c r="C386" t="s">
        <v>5</v>
      </c>
      <c r="D386" s="2" t="s">
        <v>17</v>
      </c>
      <c r="E386" s="3" t="s">
        <v>92</v>
      </c>
      <c r="F386" s="30" t="s">
        <v>35</v>
      </c>
      <c r="G386" s="19"/>
      <c r="H386" t="s">
        <v>375</v>
      </c>
    </row>
    <row r="387" spans="1:8" x14ac:dyDescent="0.25">
      <c r="A387" s="19">
        <v>119</v>
      </c>
      <c r="B387" s="20">
        <v>41651</v>
      </c>
      <c r="C387" t="s">
        <v>5</v>
      </c>
      <c r="D387" s="2" t="s">
        <v>17</v>
      </c>
      <c r="E387" s="3" t="s">
        <v>92</v>
      </c>
      <c r="F387" s="30" t="s">
        <v>35</v>
      </c>
      <c r="G387" s="19"/>
      <c r="H387" t="s">
        <v>383</v>
      </c>
    </row>
    <row r="388" spans="1:8" x14ac:dyDescent="0.25">
      <c r="A388" s="19">
        <v>238</v>
      </c>
      <c r="B388" s="20">
        <v>41651</v>
      </c>
      <c r="C388" t="s">
        <v>5</v>
      </c>
      <c r="D388" s="2" t="s">
        <v>17</v>
      </c>
      <c r="E388" s="3" t="s">
        <v>92</v>
      </c>
      <c r="F388" s="30" t="s">
        <v>35</v>
      </c>
      <c r="G388" s="19"/>
      <c r="H388" t="s">
        <v>384</v>
      </c>
    </row>
    <row r="389" spans="1:8" x14ac:dyDescent="0.25">
      <c r="A389" s="19">
        <v>238</v>
      </c>
      <c r="B389" s="20">
        <v>41653</v>
      </c>
      <c r="C389" t="s">
        <v>5</v>
      </c>
      <c r="D389" s="2" t="s">
        <v>17</v>
      </c>
      <c r="E389" s="3" t="s">
        <v>92</v>
      </c>
      <c r="F389" t="s">
        <v>35</v>
      </c>
      <c r="G389" s="19"/>
      <c r="H389" t="s">
        <v>386</v>
      </c>
    </row>
    <row r="390" spans="1:8" x14ac:dyDescent="0.25">
      <c r="A390" s="19">
        <v>119</v>
      </c>
      <c r="B390" s="20">
        <v>41659</v>
      </c>
      <c r="C390" t="s">
        <v>5</v>
      </c>
      <c r="D390" s="2" t="s">
        <v>17</v>
      </c>
      <c r="E390" s="3" t="s">
        <v>92</v>
      </c>
      <c r="F390" t="s">
        <v>35</v>
      </c>
      <c r="G390" s="19"/>
      <c r="H390" t="s">
        <v>391</v>
      </c>
    </row>
    <row r="391" spans="1:8" x14ac:dyDescent="0.25">
      <c r="A391" s="19">
        <v>119</v>
      </c>
      <c r="B391" s="20">
        <v>41659</v>
      </c>
      <c r="C391" s="30" t="s">
        <v>5</v>
      </c>
      <c r="D391" s="2" t="s">
        <v>17</v>
      </c>
      <c r="E391" s="3" t="s">
        <v>92</v>
      </c>
      <c r="F391" t="s">
        <v>35</v>
      </c>
      <c r="G391" s="19"/>
      <c r="H391" t="s">
        <v>392</v>
      </c>
    </row>
    <row r="392" spans="1:8" x14ac:dyDescent="0.25">
      <c r="A392" s="19">
        <v>119</v>
      </c>
      <c r="B392" s="20">
        <v>41660</v>
      </c>
      <c r="C392" s="30" t="s">
        <v>5</v>
      </c>
      <c r="D392" s="2" t="s">
        <v>17</v>
      </c>
      <c r="E392" s="3" t="s">
        <v>92</v>
      </c>
      <c r="F392" s="30" t="s">
        <v>35</v>
      </c>
      <c r="G392" s="19"/>
      <c r="H392" t="s">
        <v>394</v>
      </c>
    </row>
    <row r="393" spans="1:8" x14ac:dyDescent="0.25">
      <c r="A393" s="19">
        <v>238</v>
      </c>
      <c r="B393" s="20">
        <v>41665</v>
      </c>
      <c r="C393" s="30" t="s">
        <v>5</v>
      </c>
      <c r="D393" s="2" t="s">
        <v>17</v>
      </c>
      <c r="E393" s="3" t="s">
        <v>92</v>
      </c>
      <c r="F393" s="30" t="s">
        <v>35</v>
      </c>
      <c r="G393" s="19"/>
      <c r="H393" t="s">
        <v>400</v>
      </c>
    </row>
    <row r="394" spans="1:8" x14ac:dyDescent="0.25">
      <c r="A394" s="19">
        <v>129</v>
      </c>
      <c r="B394" s="20">
        <v>41663</v>
      </c>
      <c r="C394" s="30" t="s">
        <v>5</v>
      </c>
      <c r="D394" s="2" t="s">
        <v>17</v>
      </c>
      <c r="E394" s="3" t="s">
        <v>92</v>
      </c>
      <c r="F394" s="30" t="s">
        <v>35</v>
      </c>
      <c r="G394" s="19"/>
      <c r="H394" t="s">
        <v>399</v>
      </c>
    </row>
    <row r="395" spans="1:8" x14ac:dyDescent="0.25">
      <c r="A395" s="19">
        <v>129</v>
      </c>
      <c r="B395" s="20">
        <v>41670</v>
      </c>
      <c r="C395" s="30" t="s">
        <v>5</v>
      </c>
      <c r="D395" s="2" t="s">
        <v>17</v>
      </c>
      <c r="E395" s="3" t="s">
        <v>92</v>
      </c>
      <c r="F395" s="30" t="s">
        <v>35</v>
      </c>
      <c r="G395" s="19"/>
      <c r="H395" t="s">
        <v>405</v>
      </c>
    </row>
    <row r="396" spans="1:8" x14ac:dyDescent="0.25">
      <c r="A396" s="19">
        <v>99</v>
      </c>
      <c r="B396" s="20">
        <v>41552</v>
      </c>
      <c r="C396" t="s">
        <v>5</v>
      </c>
      <c r="D396" t="s">
        <v>17</v>
      </c>
      <c r="E396" s="3" t="s">
        <v>92</v>
      </c>
      <c r="F396" s="2" t="s">
        <v>35</v>
      </c>
      <c r="G396" s="19"/>
      <c r="H396" t="s">
        <v>290</v>
      </c>
    </row>
    <row r="397" spans="1:8" x14ac:dyDescent="0.25">
      <c r="A397" s="19">
        <v>198</v>
      </c>
      <c r="B397" s="20">
        <v>41561</v>
      </c>
      <c r="C397" t="s">
        <v>5</v>
      </c>
      <c r="D397" t="s">
        <v>17</v>
      </c>
      <c r="E397" s="3" t="s">
        <v>92</v>
      </c>
      <c r="F397" t="s">
        <v>35</v>
      </c>
      <c r="G397" s="19"/>
      <c r="H397" t="s">
        <v>295</v>
      </c>
    </row>
    <row r="398" spans="1:8" x14ac:dyDescent="0.25">
      <c r="A398" s="19">
        <v>198</v>
      </c>
      <c r="B398" s="20">
        <v>41562</v>
      </c>
      <c r="C398" t="s">
        <v>5</v>
      </c>
      <c r="D398" t="s">
        <v>6</v>
      </c>
      <c r="E398" t="s">
        <v>102</v>
      </c>
      <c r="F398" t="s">
        <v>35</v>
      </c>
      <c r="G398" s="19"/>
      <c r="H398" t="s">
        <v>296</v>
      </c>
    </row>
    <row r="399" spans="1:8" x14ac:dyDescent="0.25">
      <c r="A399" s="19">
        <v>99</v>
      </c>
      <c r="B399" s="20">
        <v>41562</v>
      </c>
      <c r="C399" t="s">
        <v>5</v>
      </c>
      <c r="D399" t="s">
        <v>17</v>
      </c>
      <c r="E399" s="3" t="s">
        <v>92</v>
      </c>
      <c r="F399" t="s">
        <v>35</v>
      </c>
      <c r="G399" s="19"/>
      <c r="H399" t="s">
        <v>297</v>
      </c>
    </row>
    <row r="400" spans="1:8" x14ac:dyDescent="0.25">
      <c r="A400" s="19">
        <v>99</v>
      </c>
      <c r="B400" s="20">
        <v>41566</v>
      </c>
      <c r="C400" t="s">
        <v>5</v>
      </c>
      <c r="D400" t="s">
        <v>17</v>
      </c>
      <c r="E400" s="3" t="s">
        <v>92</v>
      </c>
      <c r="F400" t="s">
        <v>35</v>
      </c>
      <c r="G400" s="19"/>
      <c r="H400" t="s">
        <v>298</v>
      </c>
    </row>
    <row r="401" spans="1:8" x14ac:dyDescent="0.25">
      <c r="A401" s="19">
        <v>198</v>
      </c>
      <c r="B401" s="20">
        <v>41567</v>
      </c>
      <c r="C401" t="s">
        <v>5</v>
      </c>
      <c r="D401" t="s">
        <v>17</v>
      </c>
      <c r="E401" s="3" t="s">
        <v>92</v>
      </c>
      <c r="F401" t="s">
        <v>35</v>
      </c>
      <c r="G401" s="19"/>
      <c r="H401" t="s">
        <v>300</v>
      </c>
    </row>
    <row r="402" spans="1:8" x14ac:dyDescent="0.25">
      <c r="A402" s="19">
        <v>198</v>
      </c>
      <c r="B402" s="20">
        <v>41572</v>
      </c>
      <c r="C402" t="s">
        <v>5</v>
      </c>
      <c r="D402" t="s">
        <v>17</v>
      </c>
      <c r="E402" s="3" t="s">
        <v>92</v>
      </c>
      <c r="F402" t="s">
        <v>35</v>
      </c>
      <c r="G402" s="19"/>
      <c r="H402" t="s">
        <v>309</v>
      </c>
    </row>
    <row r="403" spans="1:8" x14ac:dyDescent="0.25">
      <c r="A403" s="19">
        <v>198</v>
      </c>
      <c r="B403" s="20">
        <v>41578</v>
      </c>
      <c r="C403" t="s">
        <v>5</v>
      </c>
      <c r="D403" t="s">
        <v>17</v>
      </c>
      <c r="E403" s="3" t="s">
        <v>92</v>
      </c>
      <c r="F403" t="s">
        <v>35</v>
      </c>
      <c r="G403" s="19"/>
      <c r="H403" t="s">
        <v>324</v>
      </c>
    </row>
    <row r="404" spans="1:8" x14ac:dyDescent="0.25">
      <c r="A404" s="19">
        <v>99</v>
      </c>
      <c r="B404" s="20">
        <v>41578</v>
      </c>
      <c r="C404" t="s">
        <v>5</v>
      </c>
      <c r="D404" t="s">
        <v>17</v>
      </c>
      <c r="E404" s="3" t="s">
        <v>92</v>
      </c>
      <c r="F404" t="s">
        <v>35</v>
      </c>
      <c r="G404" s="19"/>
      <c r="H404" t="s">
        <v>326</v>
      </c>
    </row>
    <row r="405" spans="1:8" x14ac:dyDescent="0.25">
      <c r="A405" s="30">
        <v>99</v>
      </c>
      <c r="B405" s="38">
        <v>41602</v>
      </c>
      <c r="C405" s="2" t="s">
        <v>5</v>
      </c>
      <c r="D405" s="2" t="s">
        <v>17</v>
      </c>
      <c r="E405" s="3" t="s">
        <v>92</v>
      </c>
      <c r="F405" s="2" t="s">
        <v>35</v>
      </c>
      <c r="G405" s="30"/>
      <c r="H405" t="s">
        <v>337</v>
      </c>
    </row>
    <row r="406" spans="1:8" x14ac:dyDescent="0.25">
      <c r="A406" s="19">
        <v>99</v>
      </c>
      <c r="B406" s="38">
        <v>41614</v>
      </c>
      <c r="C406" s="2" t="s">
        <v>5</v>
      </c>
      <c r="D406" s="2" t="s">
        <v>17</v>
      </c>
      <c r="E406" s="3" t="s">
        <v>92</v>
      </c>
      <c r="F406" s="2" t="s">
        <v>35</v>
      </c>
      <c r="G406" s="19"/>
      <c r="H406" t="s">
        <v>346</v>
      </c>
    </row>
    <row r="407" spans="1:8" x14ac:dyDescent="0.25">
      <c r="A407" s="19">
        <v>99</v>
      </c>
      <c r="B407" s="38">
        <v>41615</v>
      </c>
      <c r="C407" s="2" t="s">
        <v>5</v>
      </c>
      <c r="D407" s="2" t="s">
        <v>17</v>
      </c>
      <c r="E407" s="3" t="s">
        <v>92</v>
      </c>
      <c r="F407" s="2" t="s">
        <v>35</v>
      </c>
      <c r="G407" s="19"/>
      <c r="H407" t="s">
        <v>351</v>
      </c>
    </row>
    <row r="408" spans="1:8" x14ac:dyDescent="0.25">
      <c r="A408" s="19">
        <v>198</v>
      </c>
      <c r="B408" s="38">
        <v>41615</v>
      </c>
      <c r="C408" s="2" t="s">
        <v>5</v>
      </c>
      <c r="D408" s="2" t="s">
        <v>17</v>
      </c>
      <c r="E408" s="3" t="s">
        <v>92</v>
      </c>
      <c r="F408" s="2" t="s">
        <v>35</v>
      </c>
      <c r="G408" s="19"/>
      <c r="H408" t="s">
        <v>353</v>
      </c>
    </row>
    <row r="409" spans="1:8" x14ac:dyDescent="0.25">
      <c r="A409" s="19">
        <v>99</v>
      </c>
      <c r="B409" s="38">
        <v>41615</v>
      </c>
      <c r="C409" s="2" t="s">
        <v>5</v>
      </c>
      <c r="D409" s="2" t="s">
        <v>17</v>
      </c>
      <c r="E409" s="3" t="s">
        <v>92</v>
      </c>
      <c r="F409" s="2" t="s">
        <v>35</v>
      </c>
      <c r="G409" s="19"/>
      <c r="H409" t="s">
        <v>357</v>
      </c>
    </row>
    <row r="410" spans="1:8" x14ac:dyDescent="0.25">
      <c r="A410" s="19">
        <v>396</v>
      </c>
      <c r="B410" s="38">
        <v>41615</v>
      </c>
      <c r="C410" s="2" t="s">
        <v>5</v>
      </c>
      <c r="D410" s="2" t="s">
        <v>17</v>
      </c>
      <c r="E410" s="3" t="s">
        <v>92</v>
      </c>
      <c r="F410" s="2" t="s">
        <v>35</v>
      </c>
      <c r="G410" s="19"/>
      <c r="H410" t="s">
        <v>359</v>
      </c>
    </row>
    <row r="411" spans="1:8" x14ac:dyDescent="0.25">
      <c r="A411" s="19">
        <v>69</v>
      </c>
      <c r="B411" s="20">
        <v>41637</v>
      </c>
      <c r="C411" t="s">
        <v>5</v>
      </c>
      <c r="D411" s="2" t="s">
        <v>17</v>
      </c>
      <c r="E411" s="3" t="s">
        <v>92</v>
      </c>
      <c r="F411" s="30" t="s">
        <v>35</v>
      </c>
      <c r="G411" s="19"/>
      <c r="H411" t="s">
        <v>374</v>
      </c>
    </row>
    <row r="412" spans="1:8" x14ac:dyDescent="0.25">
      <c r="A412" s="19">
        <v>75</v>
      </c>
      <c r="B412" s="20">
        <v>41670</v>
      </c>
      <c r="C412" s="30" t="s">
        <v>5</v>
      </c>
      <c r="D412" s="2" t="s">
        <v>17</v>
      </c>
      <c r="E412" s="3" t="s">
        <v>92</v>
      </c>
      <c r="F412" s="30" t="s">
        <v>35</v>
      </c>
      <c r="G412" s="19"/>
      <c r="H412" t="s">
        <v>406</v>
      </c>
    </row>
    <row r="413" spans="1:8" x14ac:dyDescent="0.25">
      <c r="A413" s="19">
        <v>90</v>
      </c>
      <c r="B413" s="38">
        <v>41626</v>
      </c>
      <c r="C413" s="2" t="s">
        <v>5</v>
      </c>
      <c r="D413" s="2" t="s">
        <v>17</v>
      </c>
      <c r="E413" s="3" t="s">
        <v>92</v>
      </c>
      <c r="F413" s="2" t="s">
        <v>35</v>
      </c>
      <c r="G413" s="19"/>
      <c r="H413" t="s">
        <v>364</v>
      </c>
    </row>
    <row r="414" spans="1:8" x14ac:dyDescent="0.25">
      <c r="A414" s="19">
        <v>30</v>
      </c>
      <c r="B414" s="20">
        <v>41666</v>
      </c>
      <c r="C414" s="30" t="s">
        <v>5</v>
      </c>
      <c r="D414" s="2" t="s">
        <v>17</v>
      </c>
      <c r="E414" s="3" t="s">
        <v>92</v>
      </c>
      <c r="F414" s="30" t="s">
        <v>35</v>
      </c>
      <c r="G414" s="19"/>
      <c r="H414" t="s">
        <v>401</v>
      </c>
    </row>
    <row r="415" spans="1:8" x14ac:dyDescent="0.25">
      <c r="A415" s="30">
        <v>47.5</v>
      </c>
      <c r="B415" s="38">
        <v>41614</v>
      </c>
      <c r="C415" s="2" t="s">
        <v>5</v>
      </c>
      <c r="D415" s="2" t="s">
        <v>17</v>
      </c>
      <c r="E415" s="3" t="s">
        <v>92</v>
      </c>
      <c r="F415" s="2" t="s">
        <v>35</v>
      </c>
      <c r="G415" s="19"/>
      <c r="H415" t="s">
        <v>346</v>
      </c>
    </row>
    <row r="416" spans="1:8" x14ac:dyDescent="0.25">
      <c r="A416" s="19">
        <v>47.5</v>
      </c>
      <c r="B416" s="38">
        <v>41615</v>
      </c>
      <c r="C416" s="2" t="s">
        <v>5</v>
      </c>
      <c r="D416" s="2" t="s">
        <v>17</v>
      </c>
      <c r="E416" s="3" t="s">
        <v>92</v>
      </c>
      <c r="F416" s="2" t="s">
        <v>35</v>
      </c>
      <c r="G416" s="19"/>
      <c r="H416" t="s">
        <v>351</v>
      </c>
    </row>
    <row r="417" spans="1:8" x14ac:dyDescent="0.25">
      <c r="A417" s="19">
        <v>95</v>
      </c>
      <c r="B417" s="38">
        <v>41615</v>
      </c>
      <c r="C417" s="2" t="s">
        <v>5</v>
      </c>
      <c r="D417" s="2" t="s">
        <v>17</v>
      </c>
      <c r="E417" s="3" t="s">
        <v>92</v>
      </c>
      <c r="F417" s="2" t="s">
        <v>35</v>
      </c>
      <c r="G417" s="19"/>
      <c r="H417" t="s">
        <v>354</v>
      </c>
    </row>
    <row r="418" spans="1:8" x14ac:dyDescent="0.25">
      <c r="A418" s="19">
        <v>95</v>
      </c>
      <c r="B418" s="20">
        <v>41651</v>
      </c>
      <c r="C418" t="s">
        <v>5</v>
      </c>
      <c r="D418" s="2" t="s">
        <v>17</v>
      </c>
      <c r="E418" s="3" t="s">
        <v>92</v>
      </c>
      <c r="F418" s="30" t="s">
        <v>35</v>
      </c>
      <c r="G418" s="19"/>
      <c r="H418" t="s">
        <v>384</v>
      </c>
    </row>
    <row r="419" spans="1:8" x14ac:dyDescent="0.25">
      <c r="A419" s="19">
        <v>47.5</v>
      </c>
      <c r="B419" s="20">
        <v>41659</v>
      </c>
      <c r="C419" s="30" t="s">
        <v>5</v>
      </c>
      <c r="D419" s="2" t="s">
        <v>17</v>
      </c>
      <c r="E419" s="3" t="s">
        <v>92</v>
      </c>
      <c r="F419" s="30" t="s">
        <v>35</v>
      </c>
      <c r="G419" s="19"/>
      <c r="H419" t="s">
        <v>391</v>
      </c>
    </row>
    <row r="420" spans="1:8" x14ac:dyDescent="0.25">
      <c r="A420" s="19">
        <v>47.5</v>
      </c>
      <c r="B420" s="20">
        <v>41659</v>
      </c>
      <c r="C420" s="30" t="s">
        <v>5</v>
      </c>
      <c r="D420" s="2" t="s">
        <v>17</v>
      </c>
      <c r="E420" s="3" t="s">
        <v>92</v>
      </c>
      <c r="F420" s="30" t="s">
        <v>35</v>
      </c>
      <c r="G420" s="19"/>
      <c r="H420" t="s">
        <v>392</v>
      </c>
    </row>
    <row r="421" spans="1:8" x14ac:dyDescent="0.25">
      <c r="A421" s="19">
        <v>95</v>
      </c>
      <c r="B421" s="20">
        <v>41665</v>
      </c>
      <c r="C421" s="30" t="s">
        <v>5</v>
      </c>
      <c r="D421" s="2" t="s">
        <v>17</v>
      </c>
      <c r="E421" s="3" t="s">
        <v>92</v>
      </c>
      <c r="F421" s="30" t="s">
        <v>35</v>
      </c>
      <c r="G421" s="19"/>
      <c r="H421" t="s">
        <v>400</v>
      </c>
    </row>
    <row r="422" spans="1:8" x14ac:dyDescent="0.25">
      <c r="A422" s="19">
        <v>47.5</v>
      </c>
      <c r="B422" s="20">
        <v>41670</v>
      </c>
      <c r="C422" s="30" t="s">
        <v>5</v>
      </c>
      <c r="D422" s="2" t="s">
        <v>17</v>
      </c>
      <c r="E422" s="3" t="s">
        <v>92</v>
      </c>
      <c r="F422" s="30" t="s">
        <v>35</v>
      </c>
      <c r="G422" s="19"/>
      <c r="H422" t="s">
        <v>405</v>
      </c>
    </row>
    <row r="423" spans="1:8" x14ac:dyDescent="0.25">
      <c r="A423" s="19">
        <v>12</v>
      </c>
      <c r="B423" s="38">
        <v>41614</v>
      </c>
      <c r="C423" s="2" t="s">
        <v>5</v>
      </c>
      <c r="D423" s="2" t="s">
        <v>17</v>
      </c>
      <c r="E423" s="3" t="s">
        <v>92</v>
      </c>
      <c r="F423" s="2" t="s">
        <v>35</v>
      </c>
      <c r="G423" s="19"/>
      <c r="H423" t="s">
        <v>346</v>
      </c>
    </row>
    <row r="424" spans="1:8" x14ac:dyDescent="0.25">
      <c r="A424" s="19">
        <v>12</v>
      </c>
      <c r="B424" s="38">
        <v>41615</v>
      </c>
      <c r="C424" s="2" t="s">
        <v>5</v>
      </c>
      <c r="D424" s="2" t="s">
        <v>17</v>
      </c>
      <c r="E424" s="3" t="s">
        <v>92</v>
      </c>
      <c r="F424" s="2" t="s">
        <v>35</v>
      </c>
      <c r="G424" s="19"/>
      <c r="H424" t="s">
        <v>351</v>
      </c>
    </row>
    <row r="425" spans="1:8" x14ac:dyDescent="0.25">
      <c r="A425" s="19">
        <v>12</v>
      </c>
      <c r="B425" s="38">
        <v>41615</v>
      </c>
      <c r="C425" s="2" t="s">
        <v>5</v>
      </c>
      <c r="D425" s="2" t="s">
        <v>17</v>
      </c>
      <c r="E425" s="3" t="s">
        <v>92</v>
      </c>
      <c r="F425" s="2" t="s">
        <v>35</v>
      </c>
      <c r="G425" s="19"/>
      <c r="H425" t="s">
        <v>357</v>
      </c>
    </row>
    <row r="426" spans="1:8" x14ac:dyDescent="0.25">
      <c r="A426" s="19">
        <v>12</v>
      </c>
      <c r="B426" s="20">
        <v>41637</v>
      </c>
      <c r="C426" t="s">
        <v>5</v>
      </c>
      <c r="D426" s="2" t="s">
        <v>17</v>
      </c>
      <c r="E426" s="3" t="s">
        <v>92</v>
      </c>
      <c r="F426" s="30" t="s">
        <v>35</v>
      </c>
      <c r="G426" s="19"/>
      <c r="H426" t="s">
        <v>374</v>
      </c>
    </row>
    <row r="427" spans="1:8" x14ac:dyDescent="0.25">
      <c r="A427" s="19">
        <v>12</v>
      </c>
      <c r="B427" s="20">
        <v>41651</v>
      </c>
      <c r="C427" t="s">
        <v>5</v>
      </c>
      <c r="D427" s="2" t="s">
        <v>17</v>
      </c>
      <c r="E427" s="3" t="s">
        <v>92</v>
      </c>
      <c r="F427" s="30" t="s">
        <v>35</v>
      </c>
      <c r="G427" s="19"/>
      <c r="H427" t="s">
        <v>383</v>
      </c>
    </row>
    <row r="428" spans="1:8" x14ac:dyDescent="0.25">
      <c r="A428" s="19">
        <v>12</v>
      </c>
      <c r="B428" s="20">
        <v>41659</v>
      </c>
      <c r="C428" s="30" t="s">
        <v>5</v>
      </c>
      <c r="D428" s="2" t="s">
        <v>17</v>
      </c>
      <c r="E428" s="3" t="s">
        <v>92</v>
      </c>
      <c r="F428" s="30" t="s">
        <v>35</v>
      </c>
      <c r="G428" s="19"/>
      <c r="H428" t="s">
        <v>391</v>
      </c>
    </row>
    <row r="429" spans="1:8" x14ac:dyDescent="0.25">
      <c r="A429" s="19">
        <v>12</v>
      </c>
      <c r="B429" s="20">
        <v>41660</v>
      </c>
      <c r="C429" s="30" t="s">
        <v>5</v>
      </c>
      <c r="D429" s="2" t="s">
        <v>17</v>
      </c>
      <c r="E429" s="3" t="s">
        <v>92</v>
      </c>
      <c r="F429" s="30" t="s">
        <v>35</v>
      </c>
      <c r="G429" s="19"/>
      <c r="H429" t="s">
        <v>394</v>
      </c>
    </row>
    <row r="430" spans="1:8" x14ac:dyDescent="0.25">
      <c r="A430" s="19">
        <v>24</v>
      </c>
      <c r="B430" s="20">
        <v>41665</v>
      </c>
      <c r="C430" s="30" t="s">
        <v>5</v>
      </c>
      <c r="D430" s="2" t="s">
        <v>17</v>
      </c>
      <c r="E430" s="3" t="s">
        <v>92</v>
      </c>
      <c r="F430" s="30" t="s">
        <v>35</v>
      </c>
      <c r="G430" s="19"/>
      <c r="H430" t="s">
        <v>400</v>
      </c>
    </row>
    <row r="431" spans="1:8" x14ac:dyDescent="0.25">
      <c r="A431" s="19">
        <v>12</v>
      </c>
      <c r="B431" s="20">
        <v>41670</v>
      </c>
      <c r="C431" s="30" t="s">
        <v>5</v>
      </c>
      <c r="D431" s="2" t="s">
        <v>17</v>
      </c>
      <c r="E431" s="3" t="s">
        <v>92</v>
      </c>
      <c r="F431" s="30" t="s">
        <v>35</v>
      </c>
      <c r="G431" s="19"/>
      <c r="H431" t="s">
        <v>405</v>
      </c>
    </row>
    <row r="432" spans="1:8" x14ac:dyDescent="0.25">
      <c r="A432" s="19">
        <v>12</v>
      </c>
      <c r="B432" s="20">
        <v>41670</v>
      </c>
      <c r="C432" s="30" t="s">
        <v>5</v>
      </c>
      <c r="D432" s="2" t="s">
        <v>17</v>
      </c>
      <c r="E432" s="3" t="s">
        <v>92</v>
      </c>
      <c r="F432" s="30" t="s">
        <v>35</v>
      </c>
      <c r="G432" s="19"/>
      <c r="H432" t="s">
        <v>406</v>
      </c>
    </row>
    <row r="433" spans="1:8" x14ac:dyDescent="0.25">
      <c r="A433" s="19">
        <v>10</v>
      </c>
      <c r="B433" s="38">
        <v>41614</v>
      </c>
      <c r="C433" s="2" t="s">
        <v>5</v>
      </c>
      <c r="D433" s="2" t="s">
        <v>17</v>
      </c>
      <c r="E433" s="3" t="s">
        <v>92</v>
      </c>
      <c r="F433" s="2" t="s">
        <v>35</v>
      </c>
      <c r="G433" s="19"/>
      <c r="H433" t="s">
        <v>346</v>
      </c>
    </row>
    <row r="434" spans="1:8" x14ac:dyDescent="0.25">
      <c r="A434" s="19">
        <v>10</v>
      </c>
      <c r="B434" s="38">
        <v>41615</v>
      </c>
      <c r="C434" s="2" t="s">
        <v>5</v>
      </c>
      <c r="D434" s="2" t="s">
        <v>17</v>
      </c>
      <c r="E434" s="3" t="s">
        <v>92</v>
      </c>
      <c r="F434" s="2" t="s">
        <v>35</v>
      </c>
      <c r="G434" s="19"/>
      <c r="H434" t="s">
        <v>351</v>
      </c>
    </row>
    <row r="435" spans="1:8" x14ac:dyDescent="0.25">
      <c r="A435" s="19">
        <v>10</v>
      </c>
      <c r="B435" s="38">
        <v>41615</v>
      </c>
      <c r="C435" s="2" t="s">
        <v>5</v>
      </c>
      <c r="D435" s="2" t="s">
        <v>17</v>
      </c>
      <c r="E435" s="3" t="s">
        <v>92</v>
      </c>
      <c r="F435" s="2" t="s">
        <v>35</v>
      </c>
      <c r="G435" s="19"/>
      <c r="H435" t="s">
        <v>357</v>
      </c>
    </row>
    <row r="436" spans="1:8" x14ac:dyDescent="0.25">
      <c r="A436" s="19">
        <v>10</v>
      </c>
      <c r="B436" s="20">
        <v>41637</v>
      </c>
      <c r="C436" t="s">
        <v>5</v>
      </c>
      <c r="D436" s="2" t="s">
        <v>17</v>
      </c>
      <c r="E436" s="3" t="s">
        <v>92</v>
      </c>
      <c r="F436" s="30" t="s">
        <v>35</v>
      </c>
      <c r="G436" s="19"/>
      <c r="H436" t="s">
        <v>372</v>
      </c>
    </row>
    <row r="437" spans="1:8" x14ac:dyDescent="0.25">
      <c r="A437" s="19">
        <v>10</v>
      </c>
      <c r="B437" s="20">
        <v>41659</v>
      </c>
      <c r="C437" s="30" t="s">
        <v>5</v>
      </c>
      <c r="D437" s="2" t="s">
        <v>17</v>
      </c>
      <c r="E437" s="3" t="s">
        <v>92</v>
      </c>
      <c r="F437" s="30" t="s">
        <v>35</v>
      </c>
      <c r="G437" s="19"/>
      <c r="H437" t="s">
        <v>391</v>
      </c>
    </row>
    <row r="438" spans="1:8" x14ac:dyDescent="0.25">
      <c r="A438" s="19">
        <v>20</v>
      </c>
      <c r="B438" s="20">
        <v>41665</v>
      </c>
      <c r="C438" s="30" t="s">
        <v>5</v>
      </c>
      <c r="D438" s="2" t="s">
        <v>17</v>
      </c>
      <c r="E438" s="3" t="s">
        <v>92</v>
      </c>
      <c r="F438" s="30" t="s">
        <v>35</v>
      </c>
      <c r="G438" s="19"/>
      <c r="H438" t="s">
        <v>400</v>
      </c>
    </row>
    <row r="439" spans="1:8" x14ac:dyDescent="0.25">
      <c r="A439" s="30">
        <v>20</v>
      </c>
      <c r="B439" s="38">
        <v>41602</v>
      </c>
      <c r="C439" s="2" t="s">
        <v>5</v>
      </c>
      <c r="D439" s="2" t="s">
        <v>17</v>
      </c>
      <c r="E439" s="3" t="s">
        <v>92</v>
      </c>
      <c r="F439" s="2" t="s">
        <v>35</v>
      </c>
      <c r="G439" s="30"/>
      <c r="H439" t="s">
        <v>337</v>
      </c>
    </row>
    <row r="440" spans="1:8" x14ac:dyDescent="0.25">
      <c r="A440" s="19">
        <v>2</v>
      </c>
      <c r="B440" s="38">
        <v>41614</v>
      </c>
      <c r="C440" s="2" t="s">
        <v>5</v>
      </c>
      <c r="D440" s="2" t="s">
        <v>17</v>
      </c>
      <c r="E440" s="3" t="s">
        <v>92</v>
      </c>
      <c r="F440" s="2" t="s">
        <v>35</v>
      </c>
      <c r="G440" s="19"/>
      <c r="H440" t="s">
        <v>346</v>
      </c>
    </row>
    <row r="441" spans="1:8" x14ac:dyDescent="0.25">
      <c r="A441" s="19">
        <v>5</v>
      </c>
      <c r="B441" s="38">
        <v>41615</v>
      </c>
      <c r="C441" s="2" t="s">
        <v>5</v>
      </c>
      <c r="D441" s="2" t="s">
        <v>17</v>
      </c>
      <c r="E441" s="3" t="s">
        <v>92</v>
      </c>
      <c r="F441" s="2" t="s">
        <v>35</v>
      </c>
      <c r="G441" s="19"/>
      <c r="H441" t="s">
        <v>352</v>
      </c>
    </row>
    <row r="442" spans="1:8" x14ac:dyDescent="0.25">
      <c r="A442" s="19">
        <v>2</v>
      </c>
      <c r="B442" s="38">
        <v>41615</v>
      </c>
      <c r="C442" s="2" t="s">
        <v>5</v>
      </c>
      <c r="D442" s="2" t="s">
        <v>17</v>
      </c>
      <c r="E442" s="3" t="s">
        <v>92</v>
      </c>
      <c r="F442" s="2" t="s">
        <v>35</v>
      </c>
      <c r="G442" s="19"/>
      <c r="H442" t="s">
        <v>357</v>
      </c>
    </row>
    <row r="443" spans="1:8" x14ac:dyDescent="0.25">
      <c r="A443" s="19">
        <v>5</v>
      </c>
      <c r="B443" s="38">
        <v>41615</v>
      </c>
      <c r="C443" s="2" t="s">
        <v>5</v>
      </c>
      <c r="D443" s="2" t="s">
        <v>17</v>
      </c>
      <c r="E443" s="3" t="s">
        <v>92</v>
      </c>
      <c r="F443" s="2" t="s">
        <v>35</v>
      </c>
      <c r="G443" s="19"/>
      <c r="H443" t="s">
        <v>358</v>
      </c>
    </row>
    <row r="444" spans="1:8" x14ac:dyDescent="0.25">
      <c r="A444" s="19">
        <v>99</v>
      </c>
      <c r="B444" s="20">
        <v>41671</v>
      </c>
      <c r="C444" s="30" t="s">
        <v>5</v>
      </c>
      <c r="D444" s="2" t="s">
        <v>17</v>
      </c>
      <c r="E444" s="3" t="s">
        <v>92</v>
      </c>
      <c r="F444" s="30" t="s">
        <v>35</v>
      </c>
      <c r="G444" s="19"/>
      <c r="H444" t="s">
        <v>408</v>
      </c>
    </row>
    <row r="445" spans="1:8" x14ac:dyDescent="0.25">
      <c r="A445" s="19">
        <v>-99</v>
      </c>
      <c r="B445" s="20">
        <v>41671</v>
      </c>
      <c r="C445" s="30" t="s">
        <v>5</v>
      </c>
      <c r="D445" s="2" t="s">
        <v>17</v>
      </c>
      <c r="E445" s="3" t="s">
        <v>92</v>
      </c>
      <c r="F445" s="30" t="s">
        <v>35</v>
      </c>
      <c r="G445" s="19"/>
      <c r="H445" t="s">
        <v>408</v>
      </c>
    </row>
    <row r="446" spans="1:8" x14ac:dyDescent="0.25">
      <c r="A446" s="19">
        <v>47.5</v>
      </c>
      <c r="B446" s="20">
        <v>41671</v>
      </c>
      <c r="C446" s="30" t="s">
        <v>5</v>
      </c>
      <c r="D446" s="2" t="s">
        <v>17</v>
      </c>
      <c r="E446" s="3" t="s">
        <v>92</v>
      </c>
      <c r="F446" s="30" t="s">
        <v>35</v>
      </c>
      <c r="G446" s="19"/>
      <c r="H446" t="s">
        <v>408</v>
      </c>
    </row>
    <row r="447" spans="1:8" x14ac:dyDescent="0.25">
      <c r="A447" s="19">
        <v>99</v>
      </c>
      <c r="B447" s="20">
        <v>41671</v>
      </c>
      <c r="C447" s="30" t="s">
        <v>5</v>
      </c>
      <c r="D447" s="2" t="s">
        <v>17</v>
      </c>
      <c r="E447" s="3" t="s">
        <v>92</v>
      </c>
      <c r="F447" s="30" t="s">
        <v>35</v>
      </c>
      <c r="G447" s="19"/>
      <c r="H447" t="s">
        <v>409</v>
      </c>
    </row>
    <row r="448" spans="1:8" x14ac:dyDescent="0.25">
      <c r="A448" s="19">
        <v>-99</v>
      </c>
      <c r="B448" s="20">
        <v>41671</v>
      </c>
      <c r="C448" s="30" t="s">
        <v>5</v>
      </c>
      <c r="D448" s="2" t="s">
        <v>17</v>
      </c>
      <c r="E448" s="3" t="s">
        <v>92</v>
      </c>
      <c r="F448" s="30" t="s">
        <v>35</v>
      </c>
      <c r="G448" s="19"/>
      <c r="H448" t="s">
        <v>409</v>
      </c>
    </row>
    <row r="449" spans="1:8" x14ac:dyDescent="0.25">
      <c r="A449" s="19">
        <v>0</v>
      </c>
      <c r="B449" s="20">
        <v>41672</v>
      </c>
      <c r="C449" s="30" t="s">
        <v>5</v>
      </c>
      <c r="D449" s="2" t="s">
        <v>17</v>
      </c>
      <c r="E449" s="3" t="s">
        <v>92</v>
      </c>
      <c r="F449" s="30" t="s">
        <v>35</v>
      </c>
      <c r="G449" s="19"/>
      <c r="H449" t="s">
        <v>410</v>
      </c>
    </row>
    <row r="450" spans="1:8" x14ac:dyDescent="0.25">
      <c r="A450" s="19">
        <v>0</v>
      </c>
      <c r="B450" s="20">
        <v>41673</v>
      </c>
      <c r="C450" s="30" t="s">
        <v>5</v>
      </c>
      <c r="D450" s="2" t="s">
        <v>17</v>
      </c>
      <c r="E450" s="3" t="s">
        <v>92</v>
      </c>
      <c r="F450" s="30" t="s">
        <v>35</v>
      </c>
      <c r="G450" s="19"/>
      <c r="H450" t="s">
        <v>411</v>
      </c>
    </row>
    <row r="451" spans="1:8" x14ac:dyDescent="0.25">
      <c r="A451" s="19">
        <v>98</v>
      </c>
      <c r="B451" s="20">
        <v>41684</v>
      </c>
      <c r="C451" t="s">
        <v>5</v>
      </c>
      <c r="D451" s="2" t="s">
        <v>17</v>
      </c>
      <c r="E451" s="3" t="s">
        <v>92</v>
      </c>
      <c r="F451" s="30" t="s">
        <v>35</v>
      </c>
      <c r="G451" s="19"/>
      <c r="H451" t="s">
        <v>434</v>
      </c>
    </row>
    <row r="452" spans="1:8" x14ac:dyDescent="0.25">
      <c r="A452" s="19">
        <v>99</v>
      </c>
      <c r="B452" s="20">
        <v>41684</v>
      </c>
      <c r="C452" t="s">
        <v>5</v>
      </c>
      <c r="D452" s="2" t="s">
        <v>17</v>
      </c>
      <c r="E452" s="3" t="s">
        <v>92</v>
      </c>
      <c r="F452" s="30" t="s">
        <v>35</v>
      </c>
      <c r="G452" s="19"/>
      <c r="H452" t="s">
        <v>435</v>
      </c>
    </row>
    <row r="453" spans="1:8" x14ac:dyDescent="0.25">
      <c r="A453" s="19">
        <v>129</v>
      </c>
      <c r="B453" s="20">
        <v>41684</v>
      </c>
      <c r="C453" t="s">
        <v>5</v>
      </c>
      <c r="D453" s="2" t="s">
        <v>17</v>
      </c>
      <c r="E453" s="3" t="s">
        <v>92</v>
      </c>
      <c r="F453" s="30" t="s">
        <v>35</v>
      </c>
      <c r="G453" s="19"/>
      <c r="H453" t="s">
        <v>442</v>
      </c>
    </row>
    <row r="454" spans="1:8" x14ac:dyDescent="0.25">
      <c r="A454" s="19">
        <v>5</v>
      </c>
      <c r="B454" s="20">
        <v>41684</v>
      </c>
      <c r="C454" t="s">
        <v>5</v>
      </c>
      <c r="D454" s="2" t="s">
        <v>17</v>
      </c>
      <c r="E454" s="3" t="s">
        <v>92</v>
      </c>
      <c r="F454" s="30" t="s">
        <v>35</v>
      </c>
      <c r="G454" s="19"/>
      <c r="H454" t="s">
        <v>442</v>
      </c>
    </row>
    <row r="455" spans="1:8" x14ac:dyDescent="0.25">
      <c r="A455" s="19">
        <v>129</v>
      </c>
      <c r="B455" s="20">
        <v>41684</v>
      </c>
      <c r="C455" t="s">
        <v>5</v>
      </c>
      <c r="D455" s="2" t="s">
        <v>17</v>
      </c>
      <c r="E455" s="3" t="s">
        <v>92</v>
      </c>
      <c r="F455" s="30" t="s">
        <v>35</v>
      </c>
      <c r="G455" s="19"/>
      <c r="H455" t="s">
        <v>443</v>
      </c>
    </row>
    <row r="456" spans="1:8" x14ac:dyDescent="0.25">
      <c r="A456" s="19">
        <v>75</v>
      </c>
      <c r="B456" s="20">
        <v>41684</v>
      </c>
      <c r="C456" t="s">
        <v>5</v>
      </c>
      <c r="D456" s="2" t="s">
        <v>17</v>
      </c>
      <c r="E456" s="3" t="s">
        <v>92</v>
      </c>
      <c r="F456" s="30" t="s">
        <v>35</v>
      </c>
      <c r="G456" s="19"/>
      <c r="H456" t="s">
        <v>444</v>
      </c>
    </row>
    <row r="457" spans="1:8" x14ac:dyDescent="0.25">
      <c r="A457" s="19">
        <v>5</v>
      </c>
      <c r="B457" s="20">
        <v>41684</v>
      </c>
      <c r="C457" t="s">
        <v>5</v>
      </c>
      <c r="D457" s="2" t="s">
        <v>17</v>
      </c>
      <c r="E457" s="3" t="s">
        <v>92</v>
      </c>
      <c r="F457" s="30" t="s">
        <v>35</v>
      </c>
      <c r="G457" s="19"/>
      <c r="H457" t="s">
        <v>444</v>
      </c>
    </row>
    <row r="458" spans="1:8" x14ac:dyDescent="0.25">
      <c r="A458" s="19">
        <v>129</v>
      </c>
      <c r="B458" s="20">
        <v>41684</v>
      </c>
      <c r="C458" t="s">
        <v>5</v>
      </c>
      <c r="D458" s="2" t="s">
        <v>17</v>
      </c>
      <c r="E458" s="3" t="s">
        <v>92</v>
      </c>
      <c r="F458" s="30" t="s">
        <v>35</v>
      </c>
      <c r="G458" s="19"/>
      <c r="H458" t="s">
        <v>445</v>
      </c>
    </row>
    <row r="459" spans="1:8" x14ac:dyDescent="0.25">
      <c r="A459" s="19">
        <v>129</v>
      </c>
      <c r="B459" s="20">
        <v>41684</v>
      </c>
      <c r="C459" t="s">
        <v>5</v>
      </c>
      <c r="D459" s="2" t="s">
        <v>17</v>
      </c>
      <c r="E459" s="3" t="s">
        <v>92</v>
      </c>
      <c r="F459" s="30" t="s">
        <v>35</v>
      </c>
      <c r="G459" s="19"/>
      <c r="H459" t="s">
        <v>446</v>
      </c>
    </row>
    <row r="460" spans="1:8" x14ac:dyDescent="0.25">
      <c r="A460" s="19">
        <v>5</v>
      </c>
      <c r="B460" s="20">
        <v>41684</v>
      </c>
      <c r="C460" t="s">
        <v>5</v>
      </c>
      <c r="D460" s="2" t="s">
        <v>17</v>
      </c>
      <c r="E460" s="3" t="s">
        <v>92</v>
      </c>
      <c r="F460" s="30" t="s">
        <v>35</v>
      </c>
      <c r="G460" s="19"/>
      <c r="H460" t="s">
        <v>446</v>
      </c>
    </row>
    <row r="461" spans="1:8" x14ac:dyDescent="0.25">
      <c r="A461" s="19">
        <v>10</v>
      </c>
      <c r="B461" s="20">
        <v>41684</v>
      </c>
      <c r="C461" t="s">
        <v>5</v>
      </c>
      <c r="D461" s="2" t="s">
        <v>17</v>
      </c>
      <c r="E461" s="3" t="s">
        <v>92</v>
      </c>
      <c r="F461" s="30" t="s">
        <v>35</v>
      </c>
      <c r="G461" s="19"/>
      <c r="H461" t="s">
        <v>446</v>
      </c>
    </row>
    <row r="462" spans="1:8" x14ac:dyDescent="0.25">
      <c r="A462" s="19">
        <v>119</v>
      </c>
      <c r="B462" s="20">
        <v>41684</v>
      </c>
      <c r="C462" t="s">
        <v>5</v>
      </c>
      <c r="D462" s="2" t="s">
        <v>17</v>
      </c>
      <c r="E462" s="3" t="s">
        <v>92</v>
      </c>
      <c r="F462" s="30" t="s">
        <v>35</v>
      </c>
      <c r="G462" s="19"/>
      <c r="H462" t="s">
        <v>447</v>
      </c>
    </row>
    <row r="463" spans="1:8" x14ac:dyDescent="0.25">
      <c r="A463" s="19">
        <v>188.5</v>
      </c>
      <c r="B463" s="20">
        <v>41685</v>
      </c>
      <c r="C463" t="s">
        <v>5</v>
      </c>
      <c r="D463" s="2" t="s">
        <v>17</v>
      </c>
      <c r="E463" s="3" t="s">
        <v>92</v>
      </c>
      <c r="F463" s="30" t="s">
        <v>35</v>
      </c>
      <c r="H463" t="s">
        <v>449</v>
      </c>
    </row>
    <row r="464" spans="1:8" x14ac:dyDescent="0.25">
      <c r="A464" s="19">
        <v>75</v>
      </c>
      <c r="B464" s="20">
        <v>41685</v>
      </c>
      <c r="C464" t="s">
        <v>5</v>
      </c>
      <c r="D464" s="2" t="s">
        <v>17</v>
      </c>
      <c r="E464" s="3" t="s">
        <v>92</v>
      </c>
      <c r="F464" s="30" t="s">
        <v>35</v>
      </c>
      <c r="H464" t="s">
        <v>450</v>
      </c>
    </row>
    <row r="465" spans="1:8" x14ac:dyDescent="0.25">
      <c r="A465" s="19">
        <v>12</v>
      </c>
      <c r="B465" s="20">
        <v>41685</v>
      </c>
      <c r="C465" t="s">
        <v>5</v>
      </c>
      <c r="D465" s="2" t="s">
        <v>17</v>
      </c>
      <c r="E465" s="3" t="s">
        <v>92</v>
      </c>
      <c r="F465" s="30" t="s">
        <v>35</v>
      </c>
      <c r="H465" t="s">
        <v>450</v>
      </c>
    </row>
    <row r="466" spans="1:8" x14ac:dyDescent="0.25">
      <c r="A466" s="19">
        <v>129</v>
      </c>
      <c r="B466" s="20">
        <v>41685</v>
      </c>
      <c r="C466" t="s">
        <v>5</v>
      </c>
      <c r="D466" s="2" t="s">
        <v>17</v>
      </c>
      <c r="E466" s="3" t="s">
        <v>92</v>
      </c>
      <c r="F466" s="30" t="s">
        <v>35</v>
      </c>
      <c r="H466" t="s">
        <v>451</v>
      </c>
    </row>
    <row r="467" spans="1:8" x14ac:dyDescent="0.25">
      <c r="A467" s="19">
        <v>130</v>
      </c>
      <c r="B467" s="20">
        <v>41686</v>
      </c>
      <c r="C467" t="s">
        <v>5</v>
      </c>
      <c r="D467" s="2" t="s">
        <v>17</v>
      </c>
      <c r="E467" s="3" t="s">
        <v>92</v>
      </c>
      <c r="F467" s="30" t="s">
        <v>35</v>
      </c>
      <c r="G467" s="19"/>
      <c r="H467" t="s">
        <v>453</v>
      </c>
    </row>
    <row r="468" spans="1:8" x14ac:dyDescent="0.25">
      <c r="A468" s="19">
        <v>65</v>
      </c>
      <c r="B468" s="20">
        <v>41686</v>
      </c>
      <c r="C468" t="s">
        <v>5</v>
      </c>
      <c r="D468" s="2" t="s">
        <v>17</v>
      </c>
      <c r="E468" s="3" t="s">
        <v>92</v>
      </c>
      <c r="F468" s="30" t="s">
        <v>35</v>
      </c>
      <c r="G468" s="19"/>
      <c r="H468" t="s">
        <v>454</v>
      </c>
    </row>
    <row r="469" spans="1:8" x14ac:dyDescent="0.25">
      <c r="A469" s="19">
        <v>30</v>
      </c>
      <c r="B469" s="20">
        <v>41686</v>
      </c>
      <c r="C469" t="s">
        <v>5</v>
      </c>
      <c r="D469" s="2" t="s">
        <v>17</v>
      </c>
      <c r="E469" s="3" t="s">
        <v>92</v>
      </c>
      <c r="F469" s="30" t="s">
        <v>35</v>
      </c>
      <c r="G469" s="19"/>
      <c r="H469" t="s">
        <v>454</v>
      </c>
    </row>
    <row r="470" spans="1:8" x14ac:dyDescent="0.25">
      <c r="A470" s="19">
        <v>30</v>
      </c>
      <c r="B470" s="20">
        <v>41686</v>
      </c>
      <c r="C470" t="s">
        <v>5</v>
      </c>
      <c r="D470" s="2" t="s">
        <v>17</v>
      </c>
      <c r="E470" s="3" t="s">
        <v>92</v>
      </c>
      <c r="F470" s="30" t="s">
        <v>35</v>
      </c>
      <c r="G470" s="19"/>
      <c r="H470" t="s">
        <v>455</v>
      </c>
    </row>
    <row r="471" spans="1:8" x14ac:dyDescent="0.25">
      <c r="A471" s="19">
        <v>6</v>
      </c>
      <c r="B471" s="20">
        <v>41686</v>
      </c>
      <c r="C471" t="s">
        <v>5</v>
      </c>
      <c r="D471" s="2" t="s">
        <v>17</v>
      </c>
      <c r="E471" s="3" t="s">
        <v>92</v>
      </c>
      <c r="F471" s="30" t="s">
        <v>35</v>
      </c>
      <c r="G471" s="19"/>
      <c r="H471" t="s">
        <v>456</v>
      </c>
    </row>
    <row r="472" spans="1:8" x14ac:dyDescent="0.25">
      <c r="A472" s="30">
        <v>1600</v>
      </c>
      <c r="B472" s="38">
        <v>41734</v>
      </c>
      <c r="C472" s="2" t="s">
        <v>5</v>
      </c>
      <c r="D472" s="2" t="s">
        <v>17</v>
      </c>
      <c r="E472" s="3" t="s">
        <v>92</v>
      </c>
      <c r="F472" s="30" t="s">
        <v>35</v>
      </c>
      <c r="G472" s="19"/>
      <c r="H472" t="s">
        <v>463</v>
      </c>
    </row>
    <row r="473" spans="1:8" x14ac:dyDescent="0.25">
      <c r="A473" s="2">
        <v>1189</v>
      </c>
      <c r="B473" s="12">
        <v>41699</v>
      </c>
      <c r="C473" s="2" t="s">
        <v>5</v>
      </c>
      <c r="D473" s="2" t="s">
        <v>61</v>
      </c>
      <c r="E473" s="2" t="s">
        <v>62</v>
      </c>
      <c r="F473" s="2" t="s">
        <v>8</v>
      </c>
      <c r="G473" s="19"/>
      <c r="H473" t="s">
        <v>150</v>
      </c>
    </row>
    <row r="474" spans="1:8" x14ac:dyDescent="0.25">
      <c r="A474" s="2">
        <v>58.41</v>
      </c>
      <c r="B474" s="12">
        <v>41441</v>
      </c>
      <c r="C474" s="2" t="s">
        <v>21</v>
      </c>
      <c r="D474" s="2" t="s">
        <v>25</v>
      </c>
      <c r="E474" s="2" t="s">
        <v>55</v>
      </c>
      <c r="F474" s="2"/>
      <c r="G474" s="2"/>
      <c r="H474" t="s">
        <v>70</v>
      </c>
    </row>
    <row r="475" spans="1:8" x14ac:dyDescent="0.25">
      <c r="A475" s="2">
        <v>48.28</v>
      </c>
      <c r="B475" s="12">
        <v>41469</v>
      </c>
      <c r="C475" s="2" t="s">
        <v>21</v>
      </c>
      <c r="D475" s="2" t="s">
        <v>25</v>
      </c>
      <c r="E475" s="2" t="s">
        <v>55</v>
      </c>
      <c r="F475" s="2"/>
      <c r="G475" s="2"/>
      <c r="H475" t="s">
        <v>70</v>
      </c>
    </row>
    <row r="476" spans="1:8" x14ac:dyDescent="0.25">
      <c r="A476" s="2">
        <v>203.04</v>
      </c>
      <c r="B476" s="12">
        <v>41488</v>
      </c>
      <c r="C476" s="2" t="s">
        <v>21</v>
      </c>
      <c r="D476" s="2" t="s">
        <v>25</v>
      </c>
      <c r="E476" s="2" t="s">
        <v>55</v>
      </c>
      <c r="F476" s="2"/>
      <c r="G476" s="2"/>
      <c r="H476" t="s">
        <v>70</v>
      </c>
    </row>
    <row r="477" spans="1:8" x14ac:dyDescent="0.25">
      <c r="A477" s="2">
        <v>52.17</v>
      </c>
      <c r="B477" s="12">
        <v>41499</v>
      </c>
      <c r="C477" s="2" t="s">
        <v>21</v>
      </c>
      <c r="D477" s="2" t="s">
        <v>25</v>
      </c>
      <c r="E477" s="2" t="s">
        <v>55</v>
      </c>
      <c r="F477" s="2"/>
      <c r="G477" s="2"/>
      <c r="H477" t="s">
        <v>70</v>
      </c>
    </row>
    <row r="478" spans="1:8" x14ac:dyDescent="0.25">
      <c r="A478" s="2">
        <v>30</v>
      </c>
      <c r="B478" s="25">
        <v>41523</v>
      </c>
      <c r="C478" s="2" t="s">
        <v>21</v>
      </c>
      <c r="D478" s="2" t="s">
        <v>8</v>
      </c>
      <c r="E478" s="2" t="s">
        <v>53</v>
      </c>
      <c r="F478" s="3" t="s">
        <v>122</v>
      </c>
      <c r="G478" s="2" t="s">
        <v>505</v>
      </c>
      <c r="H478" t="s">
        <v>506</v>
      </c>
    </row>
    <row r="479" spans="1:8" x14ac:dyDescent="0.25">
      <c r="A479" s="2">
        <v>50.17</v>
      </c>
      <c r="B479" s="25">
        <v>41533</v>
      </c>
      <c r="C479" s="2" t="s">
        <v>21</v>
      </c>
      <c r="D479" s="2" t="s">
        <v>25</v>
      </c>
      <c r="E479" s="2" t="s">
        <v>55</v>
      </c>
      <c r="F479" s="2"/>
      <c r="G479" s="2"/>
      <c r="H479" t="s">
        <v>70</v>
      </c>
    </row>
    <row r="480" spans="1:8" x14ac:dyDescent="0.25">
      <c r="A480" s="2">
        <v>86.34</v>
      </c>
      <c r="B480" s="25">
        <v>41551</v>
      </c>
      <c r="C480" s="2" t="s">
        <v>21</v>
      </c>
      <c r="D480" s="2" t="s">
        <v>25</v>
      </c>
      <c r="E480" s="2" t="s">
        <v>55</v>
      </c>
      <c r="F480" s="2"/>
      <c r="G480" s="2"/>
      <c r="H480" t="s">
        <v>70</v>
      </c>
    </row>
    <row r="481" spans="1:8" x14ac:dyDescent="0.25">
      <c r="A481" s="2">
        <v>41.59</v>
      </c>
      <c r="B481" s="12">
        <v>41615</v>
      </c>
      <c r="C481" s="2" t="s">
        <v>21</v>
      </c>
      <c r="D481" s="2" t="s">
        <v>25</v>
      </c>
      <c r="E481" s="2" t="s">
        <v>55</v>
      </c>
      <c r="F481" s="2"/>
      <c r="G481" s="2"/>
      <c r="H481" t="s">
        <v>135</v>
      </c>
    </row>
    <row r="482" spans="1:8" x14ac:dyDescent="0.25">
      <c r="A482" s="2">
        <v>57.57</v>
      </c>
      <c r="B482" s="12">
        <v>41624</v>
      </c>
      <c r="C482" s="2" t="s">
        <v>21</v>
      </c>
      <c r="D482" s="2" t="s">
        <v>25</v>
      </c>
      <c r="E482" s="2" t="s">
        <v>55</v>
      </c>
      <c r="F482" s="2"/>
      <c r="G482" s="2"/>
      <c r="H482" t="s">
        <v>139</v>
      </c>
    </row>
    <row r="483" spans="1:8" x14ac:dyDescent="0.25">
      <c r="A483" s="2">
        <v>36.840000000000003</v>
      </c>
      <c r="B483" s="12">
        <v>41661</v>
      </c>
      <c r="C483" s="2" t="s">
        <v>21</v>
      </c>
      <c r="D483" s="2" t="s">
        <v>25</v>
      </c>
      <c r="E483" s="2" t="s">
        <v>55</v>
      </c>
      <c r="F483" s="2"/>
      <c r="G483" s="2"/>
      <c r="H483" t="s">
        <v>139</v>
      </c>
    </row>
    <row r="484" spans="1:8" x14ac:dyDescent="0.25">
      <c r="A484" s="2">
        <v>36.28</v>
      </c>
      <c r="B484" s="12">
        <v>41683</v>
      </c>
      <c r="C484" s="2" t="s">
        <v>21</v>
      </c>
      <c r="D484" s="2" t="s">
        <v>25</v>
      </c>
      <c r="E484" s="2" t="s">
        <v>55</v>
      </c>
      <c r="F484" s="2"/>
      <c r="G484" s="2"/>
      <c r="H484" t="s">
        <v>139</v>
      </c>
    </row>
    <row r="485" spans="1:8" x14ac:dyDescent="0.25">
      <c r="A485" s="2">
        <v>145</v>
      </c>
      <c r="B485" s="12">
        <v>41708</v>
      </c>
      <c r="C485" s="2" t="s">
        <v>21</v>
      </c>
      <c r="D485" s="2" t="s">
        <v>25</v>
      </c>
      <c r="E485" s="2" t="s">
        <v>55</v>
      </c>
      <c r="F485" s="2"/>
      <c r="G485" s="2"/>
      <c r="H485" t="s">
        <v>135</v>
      </c>
    </row>
    <row r="486" spans="1:8" x14ac:dyDescent="0.25">
      <c r="A486" s="2">
        <v>33.61</v>
      </c>
      <c r="B486" s="12">
        <v>41708</v>
      </c>
      <c r="C486" s="2" t="s">
        <v>21</v>
      </c>
      <c r="D486" s="2" t="s">
        <v>25</v>
      </c>
      <c r="E486" s="2" t="s">
        <v>55</v>
      </c>
      <c r="F486" s="2"/>
      <c r="G486" s="2"/>
      <c r="H486" t="s">
        <v>153</v>
      </c>
    </row>
    <row r="487" spans="1:8" x14ac:dyDescent="0.25">
      <c r="A487" s="2">
        <v>49.79</v>
      </c>
      <c r="B487" s="12">
        <v>41717</v>
      </c>
      <c r="C487" s="2" t="s">
        <v>21</v>
      </c>
      <c r="D487" s="2" t="s">
        <v>25</v>
      </c>
      <c r="E487" s="2" t="s">
        <v>55</v>
      </c>
      <c r="F487" s="2"/>
      <c r="G487" s="2"/>
      <c r="H487" t="s">
        <v>154</v>
      </c>
    </row>
    <row r="488" spans="1:8" x14ac:dyDescent="0.25">
      <c r="A488" s="2">
        <v>62.96</v>
      </c>
      <c r="B488" s="12">
        <v>41744</v>
      </c>
      <c r="C488" s="2" t="s">
        <v>21</v>
      </c>
      <c r="D488" s="2" t="s">
        <v>25</v>
      </c>
      <c r="E488" s="2" t="s">
        <v>55</v>
      </c>
      <c r="F488" s="2"/>
      <c r="G488" s="2"/>
      <c r="H488" t="s">
        <v>139</v>
      </c>
    </row>
    <row r="489" spans="1:8" x14ac:dyDescent="0.25">
      <c r="A489" s="2">
        <v>52.19</v>
      </c>
      <c r="B489" s="12">
        <v>41398</v>
      </c>
      <c r="C489" s="2" t="s">
        <v>21</v>
      </c>
      <c r="D489" s="2" t="s">
        <v>25</v>
      </c>
      <c r="E489" s="2" t="s">
        <v>26</v>
      </c>
      <c r="F489" s="2"/>
      <c r="G489" s="2"/>
      <c r="H489" t="s">
        <v>128</v>
      </c>
    </row>
    <row r="490" spans="1:8" x14ac:dyDescent="0.25">
      <c r="A490" s="2">
        <v>31.92</v>
      </c>
      <c r="B490" s="12">
        <v>41429</v>
      </c>
      <c r="C490" s="2" t="s">
        <v>21</v>
      </c>
      <c r="D490" s="2" t="s">
        <v>25</v>
      </c>
      <c r="E490" s="2" t="s">
        <v>26</v>
      </c>
      <c r="F490" s="2"/>
      <c r="G490" s="2"/>
      <c r="H490" t="s">
        <v>131</v>
      </c>
    </row>
    <row r="491" spans="1:8" x14ac:dyDescent="0.25">
      <c r="A491" s="2">
        <v>32.700000000000003</v>
      </c>
      <c r="B491" s="12">
        <v>41490</v>
      </c>
      <c r="C491" s="2" t="s">
        <v>21</v>
      </c>
      <c r="D491" s="2" t="s">
        <v>25</v>
      </c>
      <c r="E491" s="2" t="s">
        <v>26</v>
      </c>
      <c r="F491" s="2"/>
      <c r="G491" s="2"/>
      <c r="H491" t="s">
        <v>132</v>
      </c>
    </row>
    <row r="492" spans="1:8" x14ac:dyDescent="0.25">
      <c r="A492" s="2">
        <v>40.68</v>
      </c>
      <c r="B492" s="12">
        <v>41490</v>
      </c>
      <c r="C492" s="2" t="s">
        <v>21</v>
      </c>
      <c r="D492" s="2" t="s">
        <v>25</v>
      </c>
      <c r="E492" s="2" t="s">
        <v>26</v>
      </c>
      <c r="F492" s="2"/>
      <c r="G492" s="2"/>
      <c r="H492" t="s">
        <v>66</v>
      </c>
    </row>
    <row r="493" spans="1:8" x14ac:dyDescent="0.25">
      <c r="A493" s="2">
        <v>59.34</v>
      </c>
      <c r="B493" s="25">
        <v>41559</v>
      </c>
      <c r="C493" s="2" t="s">
        <v>21</v>
      </c>
      <c r="D493" s="2" t="s">
        <v>25</v>
      </c>
      <c r="E493" s="2" t="s">
        <v>26</v>
      </c>
      <c r="F493" s="2"/>
      <c r="G493" s="2"/>
      <c r="H493" t="s">
        <v>68</v>
      </c>
    </row>
    <row r="494" spans="1:8" x14ac:dyDescent="0.25">
      <c r="A494" s="2">
        <v>41.64</v>
      </c>
      <c r="B494" s="25">
        <v>41579</v>
      </c>
      <c r="C494" s="2" t="s">
        <v>21</v>
      </c>
      <c r="D494" s="2" t="s">
        <v>25</v>
      </c>
      <c r="E494" s="2" t="s">
        <v>26</v>
      </c>
      <c r="F494" s="2"/>
      <c r="G494" s="2"/>
      <c r="H494" t="s">
        <v>71</v>
      </c>
    </row>
    <row r="495" spans="1:8" x14ac:dyDescent="0.25">
      <c r="A495" s="2">
        <v>23.17</v>
      </c>
      <c r="B495" s="25">
        <v>41579</v>
      </c>
      <c r="C495" s="2" t="s">
        <v>21</v>
      </c>
      <c r="D495" s="2" t="s">
        <v>25</v>
      </c>
      <c r="E495" s="2" t="s">
        <v>26</v>
      </c>
      <c r="F495" s="2"/>
      <c r="G495" s="2"/>
      <c r="H495" t="s">
        <v>74</v>
      </c>
    </row>
    <row r="496" spans="1:8" x14ac:dyDescent="0.25">
      <c r="A496" s="2">
        <v>34.69</v>
      </c>
      <c r="B496" s="12">
        <v>41615</v>
      </c>
      <c r="C496" s="2" t="s">
        <v>21</v>
      </c>
      <c r="D496" s="2" t="s">
        <v>25</v>
      </c>
      <c r="E496" s="2" t="s">
        <v>26</v>
      </c>
      <c r="F496" s="2"/>
      <c r="G496" s="2"/>
      <c r="H496" t="s">
        <v>137</v>
      </c>
    </row>
    <row r="497" spans="1:8" x14ac:dyDescent="0.25">
      <c r="A497" s="2">
        <v>45.46</v>
      </c>
      <c r="B497" s="12">
        <v>41671</v>
      </c>
      <c r="C497" s="2" t="s">
        <v>21</v>
      </c>
      <c r="D497" s="2" t="s">
        <v>25</v>
      </c>
      <c r="E497" s="2" t="s">
        <v>26</v>
      </c>
      <c r="F497" s="2"/>
      <c r="G497" s="2"/>
      <c r="H497" t="s">
        <v>146</v>
      </c>
    </row>
    <row r="498" spans="1:8" x14ac:dyDescent="0.25">
      <c r="A498" s="2">
        <v>80.739999999999995</v>
      </c>
      <c r="B498" s="12">
        <v>41759</v>
      </c>
      <c r="C498" s="2" t="s">
        <v>21</v>
      </c>
      <c r="D498" s="2" t="s">
        <v>25</v>
      </c>
      <c r="E498" s="2" t="s">
        <v>26</v>
      </c>
      <c r="F498" s="2"/>
      <c r="G498" s="2"/>
      <c r="H498" s="3" t="s">
        <v>165</v>
      </c>
    </row>
    <row r="499" spans="1:8" x14ac:dyDescent="0.25">
      <c r="A499" s="2">
        <v>60</v>
      </c>
      <c r="B499" s="18">
        <v>41437</v>
      </c>
      <c r="C499" s="2" t="s">
        <v>21</v>
      </c>
      <c r="D499" s="2" t="s">
        <v>25</v>
      </c>
      <c r="E499" s="2" t="s">
        <v>86</v>
      </c>
      <c r="F499" s="2" t="s">
        <v>22</v>
      </c>
      <c r="H499" t="s">
        <v>166</v>
      </c>
    </row>
    <row r="500" spans="1:8" x14ac:dyDescent="0.25">
      <c r="A500" s="2">
        <v>85</v>
      </c>
      <c r="B500" s="18">
        <v>41499</v>
      </c>
      <c r="C500" s="2" t="s">
        <v>21</v>
      </c>
      <c r="D500" s="2" t="s">
        <v>25</v>
      </c>
      <c r="E500" s="2" t="s">
        <v>86</v>
      </c>
      <c r="F500" s="2" t="s">
        <v>22</v>
      </c>
      <c r="H500" t="s">
        <v>167</v>
      </c>
    </row>
    <row r="501" spans="1:8" x14ac:dyDescent="0.25">
      <c r="A501" s="2">
        <v>60</v>
      </c>
      <c r="B501" s="18">
        <v>41564</v>
      </c>
      <c r="C501" s="2" t="s">
        <v>21</v>
      </c>
      <c r="D501" s="2" t="s">
        <v>25</v>
      </c>
      <c r="E501" s="2" t="s">
        <v>86</v>
      </c>
      <c r="F501" s="2" t="s">
        <v>22</v>
      </c>
      <c r="H501" t="s">
        <v>168</v>
      </c>
    </row>
    <row r="502" spans="1:8" x14ac:dyDescent="0.25">
      <c r="A502" s="2">
        <v>43.6</v>
      </c>
      <c r="B502" s="12">
        <v>41734</v>
      </c>
      <c r="C502" s="2" t="s">
        <v>21</v>
      </c>
      <c r="D502" s="2" t="s">
        <v>8</v>
      </c>
      <c r="E502" s="2" t="s">
        <v>82</v>
      </c>
      <c r="F502" s="2"/>
      <c r="H502" s="3" t="s">
        <v>162</v>
      </c>
    </row>
    <row r="503" spans="1:8" x14ac:dyDescent="0.25">
      <c r="A503" s="2">
        <v>234.81</v>
      </c>
      <c r="B503" s="12">
        <v>41689</v>
      </c>
      <c r="C503" s="2" t="s">
        <v>21</v>
      </c>
      <c r="D503" s="2" t="s">
        <v>8</v>
      </c>
      <c r="E503" s="2" t="s">
        <v>79</v>
      </c>
      <c r="F503" s="2"/>
      <c r="G503" s="2"/>
      <c r="H503" s="2"/>
    </row>
    <row r="504" spans="1:8" x14ac:dyDescent="0.25">
      <c r="A504" s="2">
        <v>700</v>
      </c>
      <c r="B504" s="12">
        <v>41642</v>
      </c>
      <c r="C504" s="2" t="s">
        <v>21</v>
      </c>
      <c r="D504" s="2" t="s">
        <v>8</v>
      </c>
      <c r="E504" s="2" t="s">
        <v>53</v>
      </c>
      <c r="F504" s="2" t="s">
        <v>63</v>
      </c>
      <c r="G504" s="2"/>
      <c r="H504" t="s">
        <v>143</v>
      </c>
    </row>
    <row r="505" spans="1:8" x14ac:dyDescent="0.25">
      <c r="A505" s="2">
        <v>195.43</v>
      </c>
      <c r="B505" s="12">
        <v>41431</v>
      </c>
      <c r="C505" s="2" t="s">
        <v>21</v>
      </c>
      <c r="D505" s="2" t="s">
        <v>8</v>
      </c>
      <c r="E505" s="2" t="s">
        <v>53</v>
      </c>
      <c r="F505" s="2" t="s">
        <v>60</v>
      </c>
      <c r="G505" s="2"/>
      <c r="H505" t="s">
        <v>130</v>
      </c>
    </row>
    <row r="506" spans="1:8" x14ac:dyDescent="0.25">
      <c r="A506" s="2">
        <v>64</v>
      </c>
      <c r="B506" s="25">
        <v>41573</v>
      </c>
      <c r="C506" s="2" t="s">
        <v>21</v>
      </c>
      <c r="D506" s="2" t="s">
        <v>8</v>
      </c>
      <c r="E506" s="2" t="s">
        <v>53</v>
      </c>
      <c r="F506" s="2" t="s">
        <v>60</v>
      </c>
      <c r="G506" s="2"/>
      <c r="H506" t="s">
        <v>75</v>
      </c>
    </row>
    <row r="507" spans="1:8" x14ac:dyDescent="0.25">
      <c r="A507" s="2">
        <v>270</v>
      </c>
      <c r="B507" s="12">
        <v>41624</v>
      </c>
      <c r="C507" s="2" t="s">
        <v>21</v>
      </c>
      <c r="D507" s="2" t="s">
        <v>8</v>
      </c>
      <c r="E507" s="2" t="s">
        <v>53</v>
      </c>
      <c r="F507" s="2" t="s">
        <v>60</v>
      </c>
      <c r="G507" s="2"/>
      <c r="H507" t="s">
        <v>138</v>
      </c>
    </row>
    <row r="508" spans="1:8" x14ac:dyDescent="0.25">
      <c r="A508" s="2">
        <v>35.43</v>
      </c>
      <c r="B508" s="12">
        <v>41649</v>
      </c>
      <c r="C508" s="2" t="s">
        <v>21</v>
      </c>
      <c r="D508" s="2" t="s">
        <v>8</v>
      </c>
      <c r="E508" s="2" t="s">
        <v>53</v>
      </c>
      <c r="F508" s="2" t="s">
        <v>60</v>
      </c>
      <c r="G508" s="2"/>
      <c r="H508" t="s">
        <v>141</v>
      </c>
    </row>
    <row r="509" spans="1:8" x14ac:dyDescent="0.25">
      <c r="A509" s="2">
        <v>99</v>
      </c>
      <c r="B509" s="25">
        <v>41559</v>
      </c>
      <c r="C509" s="2" t="s">
        <v>21</v>
      </c>
      <c r="D509" s="2" t="s">
        <v>8</v>
      </c>
      <c r="E509" s="2" t="s">
        <v>53</v>
      </c>
      <c r="F509" s="3" t="s">
        <v>122</v>
      </c>
      <c r="G509" s="2" t="s">
        <v>121</v>
      </c>
      <c r="H509" t="s">
        <v>134</v>
      </c>
    </row>
    <row r="510" spans="1:8" x14ac:dyDescent="0.25">
      <c r="A510" s="2">
        <v>289</v>
      </c>
      <c r="B510" s="25">
        <v>41602</v>
      </c>
      <c r="C510" s="2" t="s">
        <v>21</v>
      </c>
      <c r="D510" s="2" t="s">
        <v>8</v>
      </c>
      <c r="E510" s="2" t="s">
        <v>53</v>
      </c>
      <c r="F510" s="3" t="s">
        <v>122</v>
      </c>
      <c r="G510" s="2" t="s">
        <v>121</v>
      </c>
      <c r="H510" t="s">
        <v>69</v>
      </c>
    </row>
    <row r="511" spans="1:8" x14ac:dyDescent="0.25">
      <c r="A511" s="2">
        <v>150</v>
      </c>
      <c r="B511" s="12">
        <v>41692</v>
      </c>
      <c r="C511" s="2" t="s">
        <v>21</v>
      </c>
      <c r="D511" s="2" t="s">
        <v>8</v>
      </c>
      <c r="E511" s="2" t="s">
        <v>53</v>
      </c>
      <c r="F511" s="3" t="s">
        <v>122</v>
      </c>
      <c r="G511" s="2" t="s">
        <v>115</v>
      </c>
      <c r="H511" s="3" t="s">
        <v>160</v>
      </c>
    </row>
    <row r="512" spans="1:8" x14ac:dyDescent="0.25">
      <c r="A512" s="2">
        <v>109</v>
      </c>
      <c r="B512" s="12">
        <v>41699</v>
      </c>
      <c r="C512" s="2" t="s">
        <v>21</v>
      </c>
      <c r="D512" s="2" t="s">
        <v>8</v>
      </c>
      <c r="E512" s="2" t="s">
        <v>53</v>
      </c>
      <c r="F512" s="3" t="s">
        <v>122</v>
      </c>
      <c r="G512" s="2" t="s">
        <v>116</v>
      </c>
      <c r="H512" t="s">
        <v>149</v>
      </c>
    </row>
    <row r="513" spans="1:8" x14ac:dyDescent="0.25">
      <c r="A513" s="2">
        <v>105.25</v>
      </c>
      <c r="B513" s="12">
        <v>41404</v>
      </c>
      <c r="C513" s="2" t="s">
        <v>21</v>
      </c>
      <c r="D513" s="2" t="s">
        <v>8</v>
      </c>
      <c r="E513" s="2" t="s">
        <v>64</v>
      </c>
      <c r="F513" s="2"/>
      <c r="G513" s="2"/>
      <c r="H513" t="s">
        <v>76</v>
      </c>
    </row>
    <row r="514" spans="1:8" x14ac:dyDescent="0.25">
      <c r="A514" s="2">
        <v>159.76</v>
      </c>
      <c r="B514" s="12">
        <v>41490</v>
      </c>
      <c r="C514" s="2" t="s">
        <v>21</v>
      </c>
      <c r="D514" s="2" t="s">
        <v>8</v>
      </c>
      <c r="E514" s="2" t="s">
        <v>64</v>
      </c>
      <c r="F514" s="2"/>
      <c r="G514" s="2"/>
      <c r="H514" t="s">
        <v>76</v>
      </c>
    </row>
    <row r="515" spans="1:8" x14ac:dyDescent="0.25">
      <c r="A515" s="2">
        <v>52.59</v>
      </c>
      <c r="B515" s="12">
        <v>41499</v>
      </c>
      <c r="C515" s="2" t="s">
        <v>21</v>
      </c>
      <c r="D515" s="2" t="s">
        <v>8</v>
      </c>
      <c r="E515" s="2" t="s">
        <v>64</v>
      </c>
      <c r="F515" s="2"/>
      <c r="G515" s="2"/>
      <c r="H515" t="s">
        <v>76</v>
      </c>
    </row>
    <row r="516" spans="1:8" x14ac:dyDescent="0.25">
      <c r="A516" s="2">
        <v>212.88</v>
      </c>
      <c r="B516" s="12">
        <v>41615</v>
      </c>
      <c r="C516" s="2" t="s">
        <v>21</v>
      </c>
      <c r="D516" s="2" t="s">
        <v>8</v>
      </c>
      <c r="E516" s="2" t="s">
        <v>64</v>
      </c>
      <c r="F516" s="2"/>
      <c r="G516" s="2"/>
      <c r="H516" t="s">
        <v>136</v>
      </c>
    </row>
    <row r="517" spans="1:8" x14ac:dyDescent="0.25">
      <c r="A517" s="2">
        <v>154.81</v>
      </c>
      <c r="B517" s="12">
        <v>41699</v>
      </c>
      <c r="C517" s="2" t="s">
        <v>21</v>
      </c>
      <c r="D517" s="2" t="s">
        <v>8</v>
      </c>
      <c r="E517" s="2" t="s">
        <v>64</v>
      </c>
      <c r="F517" s="2"/>
      <c r="G517" s="2"/>
      <c r="H517" t="s">
        <v>152</v>
      </c>
    </row>
    <row r="518" spans="1:8" x14ac:dyDescent="0.25">
      <c r="A518" s="2">
        <v>1000</v>
      </c>
      <c r="B518" s="25">
        <v>41534</v>
      </c>
      <c r="C518" s="2" t="s">
        <v>21</v>
      </c>
      <c r="D518" s="2" t="s">
        <v>8</v>
      </c>
      <c r="E518" s="2" t="s">
        <v>22</v>
      </c>
      <c r="F518" s="2" t="s">
        <v>23</v>
      </c>
      <c r="G518" s="2"/>
      <c r="H518" t="s">
        <v>29</v>
      </c>
    </row>
    <row r="519" spans="1:8" x14ac:dyDescent="0.25">
      <c r="A519" s="2">
        <v>1000</v>
      </c>
      <c r="B519" s="12">
        <v>41667</v>
      </c>
      <c r="C519" s="2" t="s">
        <v>21</v>
      </c>
      <c r="D519" s="2" t="s">
        <v>8</v>
      </c>
      <c r="E519" s="2" t="s">
        <v>22</v>
      </c>
      <c r="F519" s="2" t="s">
        <v>23</v>
      </c>
      <c r="G519" s="2"/>
      <c r="H519" s="3" t="s">
        <v>159</v>
      </c>
    </row>
    <row r="520" spans="1:8" x14ac:dyDescent="0.25">
      <c r="A520" s="2">
        <v>16.440000000000001</v>
      </c>
      <c r="B520" s="12">
        <v>41671</v>
      </c>
      <c r="C520" s="2" t="s">
        <v>21</v>
      </c>
      <c r="D520" s="2" t="s">
        <v>8</v>
      </c>
      <c r="E520" s="2" t="s">
        <v>22</v>
      </c>
      <c r="F520" s="2" t="s">
        <v>23</v>
      </c>
      <c r="G520" s="2"/>
      <c r="H520" t="s">
        <v>144</v>
      </c>
    </row>
    <row r="521" spans="1:8" x14ac:dyDescent="0.25">
      <c r="A521" s="2">
        <v>646</v>
      </c>
      <c r="B521" s="12">
        <v>41425</v>
      </c>
      <c r="C521" s="2" t="s">
        <v>21</v>
      </c>
      <c r="D521" s="2" t="s">
        <v>8</v>
      </c>
      <c r="E521" s="2" t="s">
        <v>22</v>
      </c>
      <c r="F521" s="2" t="s">
        <v>28</v>
      </c>
      <c r="G521" s="2"/>
      <c r="H521" s="3" t="s">
        <v>78</v>
      </c>
    </row>
    <row r="522" spans="1:8" x14ac:dyDescent="0.25">
      <c r="A522" s="2">
        <v>646</v>
      </c>
      <c r="B522" s="12">
        <v>41455</v>
      </c>
      <c r="C522" s="2" t="s">
        <v>21</v>
      </c>
      <c r="D522" s="2" t="s">
        <v>8</v>
      </c>
      <c r="E522" s="2" t="s">
        <v>22</v>
      </c>
      <c r="F522" s="2" t="s">
        <v>28</v>
      </c>
      <c r="G522" s="2"/>
      <c r="H522" s="3" t="s">
        <v>78</v>
      </c>
    </row>
    <row r="523" spans="1:8" x14ac:dyDescent="0.25">
      <c r="A523" s="2">
        <v>612</v>
      </c>
      <c r="B523" s="12">
        <v>41486</v>
      </c>
      <c r="C523" s="2" t="s">
        <v>21</v>
      </c>
      <c r="D523" s="2" t="s">
        <v>8</v>
      </c>
      <c r="E523" s="2" t="s">
        <v>22</v>
      </c>
      <c r="F523" s="2" t="s">
        <v>28</v>
      </c>
      <c r="G523" s="2"/>
      <c r="H523" s="3" t="s">
        <v>78</v>
      </c>
    </row>
    <row r="524" spans="1:8" x14ac:dyDescent="0.25">
      <c r="A524" s="2">
        <v>1172</v>
      </c>
      <c r="B524" s="12">
        <v>41511</v>
      </c>
      <c r="C524" s="2" t="s">
        <v>21</v>
      </c>
      <c r="D524" s="2" t="s">
        <v>8</v>
      </c>
      <c r="E524" s="2" t="s">
        <v>22</v>
      </c>
      <c r="F524" s="2" t="s">
        <v>28</v>
      </c>
      <c r="G524" s="2"/>
      <c r="H524" s="3" t="s">
        <v>157</v>
      </c>
    </row>
    <row r="525" spans="1:8" x14ac:dyDescent="0.25">
      <c r="A525" s="2">
        <v>682</v>
      </c>
      <c r="B525" s="12">
        <v>41547</v>
      </c>
      <c r="C525" s="2" t="s">
        <v>21</v>
      </c>
      <c r="D525" s="2" t="s">
        <v>8</v>
      </c>
      <c r="E525" s="2" t="s">
        <v>22</v>
      </c>
      <c r="F525" s="2" t="s">
        <v>28</v>
      </c>
      <c r="G525" s="2"/>
      <c r="H525" s="3" t="s">
        <v>78</v>
      </c>
    </row>
    <row r="526" spans="1:8" x14ac:dyDescent="0.25">
      <c r="A526" s="2">
        <v>583</v>
      </c>
      <c r="B526" s="12">
        <v>41578</v>
      </c>
      <c r="C526" s="2" t="s">
        <v>21</v>
      </c>
      <c r="D526" s="2" t="s">
        <v>8</v>
      </c>
      <c r="E526" s="2" t="s">
        <v>22</v>
      </c>
      <c r="F526" s="2" t="s">
        <v>28</v>
      </c>
      <c r="G526" s="2"/>
      <c r="H526" s="3" t="s">
        <v>78</v>
      </c>
    </row>
    <row r="527" spans="1:8" x14ac:dyDescent="0.25">
      <c r="A527" s="2">
        <v>636</v>
      </c>
      <c r="B527" s="12">
        <v>41608</v>
      </c>
      <c r="C527" s="2" t="s">
        <v>21</v>
      </c>
      <c r="D527" s="2" t="s">
        <v>8</v>
      </c>
      <c r="E527" s="2" t="s">
        <v>22</v>
      </c>
      <c r="F527" s="2" t="s">
        <v>28</v>
      </c>
      <c r="G527" s="2"/>
      <c r="H527" s="3" t="s">
        <v>78</v>
      </c>
    </row>
    <row r="528" spans="1:8" x14ac:dyDescent="0.25">
      <c r="A528" s="2">
        <v>688</v>
      </c>
      <c r="B528" s="12">
        <v>41639</v>
      </c>
      <c r="C528" s="2" t="s">
        <v>21</v>
      </c>
      <c r="D528" s="2" t="s">
        <v>8</v>
      </c>
      <c r="E528" s="2" t="s">
        <v>22</v>
      </c>
      <c r="F528" s="2" t="s">
        <v>28</v>
      </c>
      <c r="G528" s="2"/>
      <c r="H528" s="3" t="s">
        <v>78</v>
      </c>
    </row>
    <row r="529" spans="1:8" x14ac:dyDescent="0.25">
      <c r="A529" s="2">
        <v>642</v>
      </c>
      <c r="B529" s="12">
        <v>41667</v>
      </c>
      <c r="C529" s="2" t="s">
        <v>21</v>
      </c>
      <c r="D529" s="2" t="s">
        <v>8</v>
      </c>
      <c r="E529" s="2" t="s">
        <v>22</v>
      </c>
      <c r="F529" s="2" t="s">
        <v>28</v>
      </c>
      <c r="G529" s="2"/>
      <c r="H529" s="3" t="s">
        <v>158</v>
      </c>
    </row>
    <row r="530" spans="1:8" x14ac:dyDescent="0.25">
      <c r="A530" s="2">
        <v>578</v>
      </c>
      <c r="B530" s="12">
        <v>41698</v>
      </c>
      <c r="C530" s="2" t="s">
        <v>21</v>
      </c>
      <c r="D530" s="2" t="s">
        <v>8</v>
      </c>
      <c r="E530" s="2" t="s">
        <v>22</v>
      </c>
      <c r="F530" s="2" t="s">
        <v>28</v>
      </c>
      <c r="G530" s="2"/>
      <c r="H530" s="3" t="s">
        <v>161</v>
      </c>
    </row>
    <row r="531" spans="1:8" x14ac:dyDescent="0.25">
      <c r="A531" s="2">
        <v>642</v>
      </c>
      <c r="B531" s="12">
        <v>41724</v>
      </c>
      <c r="C531" s="2" t="s">
        <v>21</v>
      </c>
      <c r="D531" s="2" t="s">
        <v>8</v>
      </c>
      <c r="E531" s="2" t="s">
        <v>22</v>
      </c>
      <c r="F531" s="2" t="s">
        <v>28</v>
      </c>
      <c r="G531" s="2"/>
      <c r="H531" s="3" t="s">
        <v>78</v>
      </c>
    </row>
    <row r="532" spans="1:8" x14ac:dyDescent="0.25">
      <c r="A532" s="2">
        <v>648</v>
      </c>
      <c r="B532" s="12">
        <v>41758</v>
      </c>
      <c r="C532" s="2" t="s">
        <v>21</v>
      </c>
      <c r="D532" s="2" t="s">
        <v>8</v>
      </c>
      <c r="E532" s="2" t="s">
        <v>22</v>
      </c>
      <c r="F532" s="2" t="s">
        <v>28</v>
      </c>
      <c r="G532" s="2"/>
      <c r="H532" s="3" t="s">
        <v>163</v>
      </c>
    </row>
    <row r="533" spans="1:8" x14ac:dyDescent="0.25">
      <c r="A533">
        <v>87.5</v>
      </c>
      <c r="B533" s="16">
        <v>41484</v>
      </c>
      <c r="C533" s="2" t="s">
        <v>21</v>
      </c>
      <c r="D533" t="s">
        <v>8</v>
      </c>
      <c r="E533" t="s">
        <v>27</v>
      </c>
      <c r="F533" s="2" t="s">
        <v>45</v>
      </c>
      <c r="H533" t="s">
        <v>202</v>
      </c>
    </row>
    <row r="534" spans="1:8" x14ac:dyDescent="0.25">
      <c r="A534" s="2">
        <v>87.5</v>
      </c>
      <c r="B534" s="18">
        <v>41504</v>
      </c>
      <c r="C534" s="2" t="s">
        <v>21</v>
      </c>
      <c r="D534" s="2" t="s">
        <v>8</v>
      </c>
      <c r="E534" s="2" t="s">
        <v>27</v>
      </c>
      <c r="F534" s="2" t="s">
        <v>45</v>
      </c>
      <c r="G534" s="2"/>
      <c r="H534" t="s">
        <v>203</v>
      </c>
    </row>
    <row r="535" spans="1:8" x14ac:dyDescent="0.25">
      <c r="A535" s="2">
        <v>2326</v>
      </c>
      <c r="B535" s="12">
        <v>41501</v>
      </c>
      <c r="C535" s="2" t="s">
        <v>21</v>
      </c>
      <c r="D535" s="2" t="s">
        <v>8</v>
      </c>
      <c r="E535" s="2" t="s">
        <v>27</v>
      </c>
      <c r="F535" s="2" t="s">
        <v>45</v>
      </c>
      <c r="G535" s="2"/>
      <c r="H535" s="3"/>
    </row>
    <row r="536" spans="1:8" x14ac:dyDescent="0.25">
      <c r="A536" s="2">
        <v>354.53</v>
      </c>
      <c r="B536" s="12">
        <v>41490</v>
      </c>
      <c r="C536" s="2" t="s">
        <v>21</v>
      </c>
      <c r="D536" s="2" t="s">
        <v>8</v>
      </c>
      <c r="E536" s="2" t="s">
        <v>27</v>
      </c>
      <c r="F536" s="2" t="s">
        <v>50</v>
      </c>
      <c r="G536" s="2"/>
      <c r="H536" t="s">
        <v>65</v>
      </c>
    </row>
    <row r="537" spans="1:8" x14ac:dyDescent="0.25">
      <c r="A537" s="2">
        <v>289.19</v>
      </c>
      <c r="B537" s="12">
        <v>41404</v>
      </c>
      <c r="C537" s="2" t="s">
        <v>21</v>
      </c>
      <c r="D537" s="2" t="s">
        <v>8</v>
      </c>
      <c r="E537" s="2" t="s">
        <v>27</v>
      </c>
      <c r="F537" s="3" t="s">
        <v>123</v>
      </c>
      <c r="G537" s="2"/>
      <c r="H537" t="s">
        <v>73</v>
      </c>
    </row>
    <row r="538" spans="1:8" x14ac:dyDescent="0.25">
      <c r="A538" s="2">
        <v>86</v>
      </c>
      <c r="B538" s="12">
        <v>41400</v>
      </c>
      <c r="C538" s="2" t="s">
        <v>21</v>
      </c>
      <c r="D538" s="2" t="s">
        <v>8</v>
      </c>
      <c r="E538" s="2" t="s">
        <v>24</v>
      </c>
      <c r="F538" s="2"/>
      <c r="G538" s="2"/>
      <c r="H538" t="s">
        <v>30</v>
      </c>
    </row>
    <row r="539" spans="1:8" x14ac:dyDescent="0.25">
      <c r="A539" s="2">
        <v>86</v>
      </c>
      <c r="B539" s="12">
        <v>41429</v>
      </c>
      <c r="C539" s="2" t="s">
        <v>21</v>
      </c>
      <c r="D539" s="2" t="s">
        <v>8</v>
      </c>
      <c r="E539" s="2" t="s">
        <v>24</v>
      </c>
      <c r="F539" s="2"/>
      <c r="G539" s="2"/>
      <c r="H539" t="s">
        <v>30</v>
      </c>
    </row>
    <row r="540" spans="1:8" x14ac:dyDescent="0.25">
      <c r="A540" s="2">
        <v>96</v>
      </c>
      <c r="B540" s="12">
        <v>41460</v>
      </c>
      <c r="C540" s="2" t="s">
        <v>21</v>
      </c>
      <c r="D540" s="2" t="s">
        <v>8</v>
      </c>
      <c r="E540" s="2" t="s">
        <v>24</v>
      </c>
      <c r="F540" s="2"/>
      <c r="G540" s="2"/>
      <c r="H540" t="s">
        <v>30</v>
      </c>
    </row>
    <row r="541" spans="1:8" x14ac:dyDescent="0.25">
      <c r="A541" s="2">
        <v>96</v>
      </c>
      <c r="B541" s="12">
        <v>41492</v>
      </c>
      <c r="C541" s="2" t="s">
        <v>21</v>
      </c>
      <c r="D541" s="2" t="s">
        <v>8</v>
      </c>
      <c r="E541" s="2" t="s">
        <v>24</v>
      </c>
      <c r="F541" s="2"/>
      <c r="G541" s="2"/>
      <c r="H541" t="s">
        <v>30</v>
      </c>
    </row>
    <row r="542" spans="1:8" x14ac:dyDescent="0.25">
      <c r="A542" s="2">
        <v>96</v>
      </c>
      <c r="B542" s="12">
        <v>41521</v>
      </c>
      <c r="C542" s="2" t="s">
        <v>21</v>
      </c>
      <c r="D542" s="2" t="s">
        <v>8</v>
      </c>
      <c r="E542" s="2" t="s">
        <v>24</v>
      </c>
      <c r="F542" s="2"/>
      <c r="G542" s="2"/>
      <c r="H542" t="s">
        <v>30</v>
      </c>
    </row>
    <row r="543" spans="1:8" x14ac:dyDescent="0.25">
      <c r="A543" s="2">
        <v>96</v>
      </c>
      <c r="B543" s="25">
        <v>41550</v>
      </c>
      <c r="C543" s="2" t="s">
        <v>21</v>
      </c>
      <c r="D543" s="2" t="s">
        <v>8</v>
      </c>
      <c r="E543" s="2" t="s">
        <v>24</v>
      </c>
      <c r="F543" s="2"/>
      <c r="G543" s="2"/>
      <c r="H543" t="s">
        <v>30</v>
      </c>
    </row>
    <row r="544" spans="1:8" x14ac:dyDescent="0.25">
      <c r="A544" s="2">
        <v>96</v>
      </c>
      <c r="B544" s="25">
        <v>41583</v>
      </c>
      <c r="C544" s="2" t="s">
        <v>21</v>
      </c>
      <c r="D544" s="2" t="s">
        <v>8</v>
      </c>
      <c r="E544" s="2" t="s">
        <v>24</v>
      </c>
      <c r="F544" s="2"/>
      <c r="G544" s="2"/>
      <c r="H544" t="s">
        <v>30</v>
      </c>
    </row>
    <row r="545" spans="1:8" x14ac:dyDescent="0.25">
      <c r="A545" s="2">
        <v>96</v>
      </c>
      <c r="B545" s="12">
        <v>41611</v>
      </c>
      <c r="C545" s="2" t="s">
        <v>21</v>
      </c>
      <c r="D545" s="2" t="s">
        <v>8</v>
      </c>
      <c r="E545" s="2" t="s">
        <v>24</v>
      </c>
      <c r="F545" s="2"/>
      <c r="G545" s="2"/>
      <c r="H545" t="s">
        <v>30</v>
      </c>
    </row>
    <row r="546" spans="1:8" x14ac:dyDescent="0.25">
      <c r="A546" s="2">
        <v>96</v>
      </c>
      <c r="B546" s="12">
        <v>41645</v>
      </c>
      <c r="C546" s="2" t="s">
        <v>21</v>
      </c>
      <c r="D546" s="2" t="s">
        <v>8</v>
      </c>
      <c r="E546" s="2" t="s">
        <v>24</v>
      </c>
      <c r="F546" s="2"/>
      <c r="G546" s="2"/>
      <c r="H546" t="s">
        <v>30</v>
      </c>
    </row>
    <row r="547" spans="1:8" x14ac:dyDescent="0.25">
      <c r="A547" s="2">
        <v>96</v>
      </c>
      <c r="B547" s="12">
        <v>41674</v>
      </c>
      <c r="C547" s="2" t="s">
        <v>21</v>
      </c>
      <c r="D547" s="2" t="s">
        <v>8</v>
      </c>
      <c r="E547" s="2" t="s">
        <v>24</v>
      </c>
      <c r="F547" s="2"/>
      <c r="G547" s="2"/>
      <c r="H547" t="s">
        <v>30</v>
      </c>
    </row>
    <row r="548" spans="1:8" x14ac:dyDescent="0.25">
      <c r="A548" s="2">
        <v>96</v>
      </c>
      <c r="B548" s="12">
        <v>41702</v>
      </c>
      <c r="C548" s="2" t="s">
        <v>21</v>
      </c>
      <c r="D548" s="2" t="s">
        <v>8</v>
      </c>
      <c r="E548" s="2" t="s">
        <v>24</v>
      </c>
      <c r="F548" s="2"/>
      <c r="G548" s="2"/>
      <c r="H548" t="s">
        <v>30</v>
      </c>
    </row>
    <row r="549" spans="1:8" x14ac:dyDescent="0.25">
      <c r="A549" s="2">
        <v>96</v>
      </c>
      <c r="B549" s="12">
        <v>41733</v>
      </c>
      <c r="C549" s="2" t="s">
        <v>21</v>
      </c>
      <c r="D549" s="2" t="s">
        <v>8</v>
      </c>
      <c r="E549" s="2" t="s">
        <v>24</v>
      </c>
      <c r="F549" s="2"/>
      <c r="G549" s="2"/>
      <c r="H549" t="s">
        <v>30</v>
      </c>
    </row>
    <row r="550" spans="1:8" x14ac:dyDescent="0.25">
      <c r="A550" s="2">
        <v>98.25</v>
      </c>
      <c r="B550" s="12">
        <v>41759</v>
      </c>
      <c r="C550" s="2" t="s">
        <v>21</v>
      </c>
      <c r="D550" s="2" t="s">
        <v>8</v>
      </c>
      <c r="E550" s="2" t="s">
        <v>83</v>
      </c>
      <c r="F550" s="2" t="s">
        <v>84</v>
      </c>
      <c r="G550" s="2"/>
      <c r="H550" s="3" t="s">
        <v>164</v>
      </c>
    </row>
    <row r="551" spans="1:8" x14ac:dyDescent="0.25">
      <c r="A551" s="2">
        <v>561.75</v>
      </c>
      <c r="B551" s="12">
        <v>41734</v>
      </c>
      <c r="C551" s="2" t="s">
        <v>21</v>
      </c>
      <c r="D551" s="2" t="s">
        <v>8</v>
      </c>
      <c r="E551" s="2" t="s">
        <v>59</v>
      </c>
      <c r="F551" s="2"/>
      <c r="G551" s="2"/>
      <c r="H551" t="s">
        <v>156</v>
      </c>
    </row>
    <row r="552" spans="1:8" x14ac:dyDescent="0.25">
      <c r="A552" s="2">
        <v>96.47</v>
      </c>
      <c r="B552" s="18">
        <v>41709</v>
      </c>
      <c r="C552" s="2" t="s">
        <v>21</v>
      </c>
      <c r="D552" s="2" t="s">
        <v>35</v>
      </c>
      <c r="E552" s="3" t="s">
        <v>112</v>
      </c>
      <c r="F552" s="3" t="s">
        <v>201</v>
      </c>
      <c r="G552" s="2"/>
      <c r="H552" t="s">
        <v>233</v>
      </c>
    </row>
    <row r="553" spans="1:8" x14ac:dyDescent="0.25">
      <c r="A553">
        <v>150</v>
      </c>
      <c r="B553" s="5">
        <v>41685</v>
      </c>
      <c r="C553" t="s">
        <v>21</v>
      </c>
      <c r="D553" t="s">
        <v>35</v>
      </c>
      <c r="E553" t="s">
        <v>105</v>
      </c>
      <c r="F553" t="s">
        <v>62</v>
      </c>
      <c r="H553" t="s">
        <v>276</v>
      </c>
    </row>
    <row r="554" spans="1:8" x14ac:dyDescent="0.25">
      <c r="A554">
        <v>40</v>
      </c>
      <c r="B554" s="5">
        <v>41686</v>
      </c>
      <c r="C554" t="s">
        <v>21</v>
      </c>
      <c r="D554" t="s">
        <v>35</v>
      </c>
      <c r="E554" t="s">
        <v>105</v>
      </c>
      <c r="F554" t="s">
        <v>62</v>
      </c>
      <c r="H554" t="s">
        <v>277</v>
      </c>
    </row>
    <row r="555" spans="1:8" x14ac:dyDescent="0.25">
      <c r="A555">
        <v>240</v>
      </c>
      <c r="B555" s="5">
        <v>41686</v>
      </c>
      <c r="C555" t="s">
        <v>21</v>
      </c>
      <c r="D555" t="s">
        <v>35</v>
      </c>
      <c r="E555" t="s">
        <v>105</v>
      </c>
      <c r="F555" t="s">
        <v>62</v>
      </c>
      <c r="H555" t="s">
        <v>278</v>
      </c>
    </row>
    <row r="556" spans="1:8" x14ac:dyDescent="0.25">
      <c r="A556" s="19">
        <f>ROUND(1.09*(8.49+0.3+8.99+0.3+7.99+0.3+7.99+0.3+5.99+0.3+5.99+0.3+7.99+0.3+7.99+0.3+5.99+0.3+7.99+0.3+8.99+0.3+7.99+0.3+7.99+0.3+7.99+0.3+5.99+0.3+5.99+0.3+7.99+0.3+6.99+0.3+9.99+0.3+6.49+0.3),2)</f>
        <v>172</v>
      </c>
      <c r="B556" s="20">
        <v>41684</v>
      </c>
      <c r="C556" s="19" t="s">
        <v>21</v>
      </c>
      <c r="D556" s="19" t="s">
        <v>35</v>
      </c>
      <c r="E556" s="1" t="s">
        <v>105</v>
      </c>
      <c r="F556" s="19" t="s">
        <v>106</v>
      </c>
      <c r="G556" s="39" t="s">
        <v>439</v>
      </c>
      <c r="H556" t="s">
        <v>440</v>
      </c>
    </row>
    <row r="557" spans="1:8" x14ac:dyDescent="0.25">
      <c r="A557" s="19">
        <v>1519.02</v>
      </c>
      <c r="B557" s="20">
        <v>41683</v>
      </c>
      <c r="C557" s="19" t="s">
        <v>21</v>
      </c>
      <c r="D557" s="19" t="s">
        <v>35</v>
      </c>
      <c r="E557" s="3" t="s">
        <v>105</v>
      </c>
      <c r="F557" s="19" t="s">
        <v>106</v>
      </c>
      <c r="G557" s="36" t="s">
        <v>424</v>
      </c>
      <c r="H557" t="s">
        <v>426</v>
      </c>
    </row>
    <row r="558" spans="1:8" x14ac:dyDescent="0.25">
      <c r="A558" s="19">
        <f>9.16+12.87+6.87+5.98+2.99+12.87</f>
        <v>50.74</v>
      </c>
      <c r="B558" s="20">
        <v>41684</v>
      </c>
      <c r="C558" s="19" t="s">
        <v>21</v>
      </c>
      <c r="D558" s="19" t="s">
        <v>35</v>
      </c>
      <c r="E558" s="1" t="s">
        <v>105</v>
      </c>
      <c r="F558" s="19" t="s">
        <v>106</v>
      </c>
      <c r="G558" s="19" t="s">
        <v>424</v>
      </c>
      <c r="H558" t="s">
        <v>438</v>
      </c>
    </row>
    <row r="559" spans="1:8" x14ac:dyDescent="0.25">
      <c r="A559" s="19">
        <v>-46.43</v>
      </c>
      <c r="B559" s="20">
        <v>41687</v>
      </c>
      <c r="C559" s="19" t="s">
        <v>21</v>
      </c>
      <c r="D559" s="19" t="s">
        <v>35</v>
      </c>
      <c r="E559" s="1" t="s">
        <v>105</v>
      </c>
      <c r="F559" s="19" t="s">
        <v>106</v>
      </c>
      <c r="G559" s="36" t="s">
        <v>424</v>
      </c>
      <c r="H559" t="s">
        <v>458</v>
      </c>
    </row>
    <row r="560" spans="1:8" x14ac:dyDescent="0.25">
      <c r="A560" s="19">
        <v>-9.2899999999999991</v>
      </c>
      <c r="B560" s="20">
        <v>41689</v>
      </c>
      <c r="C560" s="19" t="s">
        <v>21</v>
      </c>
      <c r="D560" s="19" t="s">
        <v>35</v>
      </c>
      <c r="E560" s="1" t="s">
        <v>105</v>
      </c>
      <c r="F560" s="19" t="s">
        <v>106</v>
      </c>
      <c r="G560" s="36" t="s">
        <v>424</v>
      </c>
      <c r="H560" t="s">
        <v>461</v>
      </c>
    </row>
    <row r="561" spans="1:8" x14ac:dyDescent="0.25">
      <c r="A561" s="19">
        <v>166.49</v>
      </c>
      <c r="B561" s="20">
        <v>41684</v>
      </c>
      <c r="C561" s="19" t="s">
        <v>21</v>
      </c>
      <c r="D561" s="19" t="s">
        <v>35</v>
      </c>
      <c r="E561" s="1" t="s">
        <v>105</v>
      </c>
      <c r="F561" s="19" t="s">
        <v>106</v>
      </c>
      <c r="G561" s="19" t="s">
        <v>436</v>
      </c>
      <c r="H561" t="s">
        <v>437</v>
      </c>
    </row>
    <row r="562" spans="1:8" x14ac:dyDescent="0.25">
      <c r="A562" s="19">
        <v>98.16</v>
      </c>
      <c r="B562" s="20">
        <v>41684</v>
      </c>
      <c r="C562" s="19" t="s">
        <v>21</v>
      </c>
      <c r="D562" s="19" t="s">
        <v>35</v>
      </c>
      <c r="E562" s="1" t="s">
        <v>105</v>
      </c>
      <c r="F562" s="19" t="s">
        <v>106</v>
      </c>
      <c r="G562" s="19" t="s">
        <v>436</v>
      </c>
      <c r="H562" t="s">
        <v>437</v>
      </c>
    </row>
    <row r="563" spans="1:8" x14ac:dyDescent="0.25">
      <c r="A563" s="2">
        <v>1689.5</v>
      </c>
      <c r="B563" s="18">
        <v>41685</v>
      </c>
      <c r="C563" s="2" t="s">
        <v>21</v>
      </c>
      <c r="D563" s="2" t="s">
        <v>35</v>
      </c>
      <c r="E563" s="2" t="s">
        <v>105</v>
      </c>
      <c r="F563" s="2" t="s">
        <v>106</v>
      </c>
      <c r="G563" s="3" t="s">
        <v>240</v>
      </c>
      <c r="H563" t="s">
        <v>208</v>
      </c>
    </row>
    <row r="564" spans="1:8" x14ac:dyDescent="0.25">
      <c r="A564" s="2">
        <v>820.18</v>
      </c>
      <c r="B564" s="18">
        <v>41686</v>
      </c>
      <c r="C564" s="2" t="s">
        <v>21</v>
      </c>
      <c r="D564" s="2" t="s">
        <v>35</v>
      </c>
      <c r="E564" s="2" t="s">
        <v>105</v>
      </c>
      <c r="F564" s="2" t="s">
        <v>106</v>
      </c>
      <c r="G564" s="3" t="s">
        <v>241</v>
      </c>
      <c r="H564" t="s">
        <v>209</v>
      </c>
    </row>
    <row r="565" spans="1:8" x14ac:dyDescent="0.25">
      <c r="A565" s="19">
        <f>ROUND(1.09*(19.92+19.92+9.96+4.98+9.96+4.98),2)+0.01</f>
        <v>76</v>
      </c>
      <c r="B565" s="20">
        <v>41684</v>
      </c>
      <c r="C565" s="19" t="s">
        <v>21</v>
      </c>
      <c r="D565" s="19" t="s">
        <v>35</v>
      </c>
      <c r="E565" s="1" t="s">
        <v>105</v>
      </c>
      <c r="F565" s="19" t="s">
        <v>106</v>
      </c>
      <c r="G565" s="39" t="s">
        <v>441</v>
      </c>
      <c r="H565" t="s">
        <v>440</v>
      </c>
    </row>
    <row r="566" spans="1:8" x14ac:dyDescent="0.25">
      <c r="A566" s="2">
        <v>131</v>
      </c>
      <c r="B566" s="18">
        <v>41694</v>
      </c>
      <c r="C566" s="15" t="s">
        <v>21</v>
      </c>
      <c r="D566" s="2" t="s">
        <v>35</v>
      </c>
      <c r="E566" s="2" t="s">
        <v>105</v>
      </c>
      <c r="F566" s="2" t="s">
        <v>114</v>
      </c>
      <c r="G566" s="3" t="s">
        <v>245</v>
      </c>
      <c r="H566" t="s">
        <v>212</v>
      </c>
    </row>
    <row r="567" spans="1:8" x14ac:dyDescent="0.25">
      <c r="A567">
        <v>1914.91</v>
      </c>
      <c r="B567" s="18">
        <v>41694</v>
      </c>
      <c r="C567" s="15" t="s">
        <v>21</v>
      </c>
      <c r="D567" s="2" t="s">
        <v>35</v>
      </c>
      <c r="E567" s="2" t="s">
        <v>105</v>
      </c>
      <c r="F567" s="2" t="s">
        <v>114</v>
      </c>
      <c r="G567" s="3" t="s">
        <v>245</v>
      </c>
      <c r="H567" t="s">
        <v>213</v>
      </c>
    </row>
    <row r="568" spans="1:8" x14ac:dyDescent="0.25">
      <c r="A568">
        <v>132.97999999999999</v>
      </c>
      <c r="B568" s="18">
        <v>41694</v>
      </c>
      <c r="C568" s="15" t="s">
        <v>21</v>
      </c>
      <c r="D568" s="2" t="s">
        <v>35</v>
      </c>
      <c r="E568" s="2" t="s">
        <v>105</v>
      </c>
      <c r="F568" s="2" t="s">
        <v>114</v>
      </c>
      <c r="G568" s="3" t="s">
        <v>245</v>
      </c>
      <c r="H568" t="s">
        <v>214</v>
      </c>
    </row>
    <row r="569" spans="1:8" x14ac:dyDescent="0.25">
      <c r="A569" s="19">
        <v>2000</v>
      </c>
      <c r="B569" s="20">
        <v>41593</v>
      </c>
      <c r="C569" s="15" t="s">
        <v>21</v>
      </c>
      <c r="D569" s="2" t="s">
        <v>35</v>
      </c>
      <c r="E569" s="2" t="s">
        <v>105</v>
      </c>
      <c r="F569" s="2" t="s">
        <v>114</v>
      </c>
      <c r="G569" s="2" t="s">
        <v>244</v>
      </c>
      <c r="H569" t="s">
        <v>205</v>
      </c>
    </row>
    <row r="570" spans="1:8" x14ac:dyDescent="0.25">
      <c r="A570" s="2">
        <v>-2000</v>
      </c>
      <c r="B570" s="18">
        <v>41694</v>
      </c>
      <c r="C570" s="15" t="s">
        <v>21</v>
      </c>
      <c r="D570" s="2" t="s">
        <v>35</v>
      </c>
      <c r="E570" s="2" t="s">
        <v>105</v>
      </c>
      <c r="F570" s="2" t="s">
        <v>114</v>
      </c>
      <c r="G570" s="2" t="s">
        <v>244</v>
      </c>
      <c r="H570" t="s">
        <v>211</v>
      </c>
    </row>
    <row r="571" spans="1:8" x14ac:dyDescent="0.25">
      <c r="A571">
        <v>1525</v>
      </c>
      <c r="B571" s="18">
        <v>41694</v>
      </c>
      <c r="C571" s="15" t="s">
        <v>21</v>
      </c>
      <c r="D571" s="2" t="s">
        <v>35</v>
      </c>
      <c r="E571" s="2" t="s">
        <v>105</v>
      </c>
      <c r="F571" s="2" t="s">
        <v>114</v>
      </c>
      <c r="G571" s="34" t="s">
        <v>246</v>
      </c>
      <c r="H571" t="s">
        <v>215</v>
      </c>
    </row>
    <row r="572" spans="1:8" x14ac:dyDescent="0.25">
      <c r="A572">
        <v>1525</v>
      </c>
      <c r="B572" s="18">
        <v>41694</v>
      </c>
      <c r="C572" s="15" t="s">
        <v>21</v>
      </c>
      <c r="D572" s="2" t="s">
        <v>35</v>
      </c>
      <c r="E572" s="2" t="s">
        <v>105</v>
      </c>
      <c r="F572" s="2" t="s">
        <v>114</v>
      </c>
      <c r="G572" s="34" t="s">
        <v>249</v>
      </c>
      <c r="H572" t="s">
        <v>215</v>
      </c>
    </row>
    <row r="573" spans="1:8" x14ac:dyDescent="0.25">
      <c r="A573">
        <v>1525</v>
      </c>
      <c r="B573" s="18">
        <v>41694</v>
      </c>
      <c r="C573" s="15" t="s">
        <v>21</v>
      </c>
      <c r="D573" s="2" t="s">
        <v>35</v>
      </c>
      <c r="E573" s="2" t="s">
        <v>105</v>
      </c>
      <c r="F573" s="2" t="s">
        <v>114</v>
      </c>
      <c r="G573" s="34" t="s">
        <v>247</v>
      </c>
      <c r="H573" t="s">
        <v>215</v>
      </c>
    </row>
    <row r="574" spans="1:8" x14ac:dyDescent="0.25">
      <c r="A574">
        <v>106.04</v>
      </c>
      <c r="B574" s="18">
        <v>41694</v>
      </c>
      <c r="C574" s="15" t="s">
        <v>21</v>
      </c>
      <c r="D574" s="2" t="s">
        <v>35</v>
      </c>
      <c r="E574" s="2" t="s">
        <v>105</v>
      </c>
      <c r="F574" s="2" t="s">
        <v>114</v>
      </c>
      <c r="G574" s="34" t="s">
        <v>247</v>
      </c>
      <c r="H574" t="s">
        <v>216</v>
      </c>
    </row>
    <row r="575" spans="1:8" x14ac:dyDescent="0.25">
      <c r="A575">
        <v>1525</v>
      </c>
      <c r="B575" s="18">
        <v>41694</v>
      </c>
      <c r="C575" s="15" t="s">
        <v>21</v>
      </c>
      <c r="D575" s="2" t="s">
        <v>35</v>
      </c>
      <c r="E575" s="2" t="s">
        <v>105</v>
      </c>
      <c r="F575" s="2" t="s">
        <v>114</v>
      </c>
      <c r="G575" s="34" t="s">
        <v>248</v>
      </c>
      <c r="H575" t="s">
        <v>215</v>
      </c>
    </row>
    <row r="576" spans="1:8" x14ac:dyDescent="0.25">
      <c r="A576">
        <v>211.2</v>
      </c>
      <c r="B576" s="18">
        <v>41694</v>
      </c>
      <c r="C576" s="15" t="s">
        <v>21</v>
      </c>
      <c r="D576" s="2" t="s">
        <v>35</v>
      </c>
      <c r="E576" s="2" t="s">
        <v>105</v>
      </c>
      <c r="F576" s="2" t="s">
        <v>114</v>
      </c>
      <c r="G576" s="3" t="s">
        <v>250</v>
      </c>
      <c r="H576" t="s">
        <v>217</v>
      </c>
    </row>
    <row r="577" spans="1:8" x14ac:dyDescent="0.25">
      <c r="A577" s="33">
        <v>22</v>
      </c>
      <c r="B577" s="18">
        <v>41694</v>
      </c>
      <c r="C577" s="15" t="s">
        <v>21</v>
      </c>
      <c r="D577" s="2" t="s">
        <v>35</v>
      </c>
      <c r="E577" s="2" t="s">
        <v>105</v>
      </c>
      <c r="F577" s="2" t="s">
        <v>114</v>
      </c>
      <c r="G577" s="3" t="s">
        <v>251</v>
      </c>
      <c r="H577" t="s">
        <v>218</v>
      </c>
    </row>
    <row r="578" spans="1:8" x14ac:dyDescent="0.25">
      <c r="A578" s="33">
        <v>33</v>
      </c>
      <c r="B578" s="18">
        <v>41694</v>
      </c>
      <c r="C578" s="15" t="s">
        <v>21</v>
      </c>
      <c r="D578" s="2" t="s">
        <v>35</v>
      </c>
      <c r="E578" s="2" t="s">
        <v>105</v>
      </c>
      <c r="F578" s="2" t="s">
        <v>114</v>
      </c>
      <c r="G578" s="3" t="s">
        <v>251</v>
      </c>
      <c r="H578" t="s">
        <v>219</v>
      </c>
    </row>
    <row r="579" spans="1:8" x14ac:dyDescent="0.25">
      <c r="A579" s="33">
        <v>44</v>
      </c>
      <c r="B579" s="18">
        <v>41694</v>
      </c>
      <c r="C579" s="15" t="s">
        <v>21</v>
      </c>
      <c r="D579" s="2" t="s">
        <v>35</v>
      </c>
      <c r="E579" s="2" t="s">
        <v>105</v>
      </c>
      <c r="F579" s="2" t="s">
        <v>114</v>
      </c>
      <c r="G579" s="3" t="s">
        <v>251</v>
      </c>
      <c r="H579" t="s">
        <v>220</v>
      </c>
    </row>
    <row r="580" spans="1:8" x14ac:dyDescent="0.25">
      <c r="A580" s="33">
        <v>22</v>
      </c>
      <c r="B580" s="18">
        <v>41694</v>
      </c>
      <c r="C580" s="15" t="s">
        <v>21</v>
      </c>
      <c r="D580" s="2" t="s">
        <v>35</v>
      </c>
      <c r="E580" s="2" t="s">
        <v>105</v>
      </c>
      <c r="F580" s="2" t="s">
        <v>114</v>
      </c>
      <c r="G580" s="3" t="s">
        <v>251</v>
      </c>
      <c r="H580" t="s">
        <v>221</v>
      </c>
    </row>
    <row r="581" spans="1:8" x14ac:dyDescent="0.25">
      <c r="A581">
        <v>148.5</v>
      </c>
      <c r="B581" s="18">
        <v>41694</v>
      </c>
      <c r="C581" s="15" t="s">
        <v>21</v>
      </c>
      <c r="D581" s="2" t="s">
        <v>35</v>
      </c>
      <c r="E581" s="2" t="s">
        <v>105</v>
      </c>
      <c r="F581" s="2" t="s">
        <v>114</v>
      </c>
      <c r="G581" s="3" t="s">
        <v>251</v>
      </c>
      <c r="H581" t="s">
        <v>222</v>
      </c>
    </row>
    <row r="582" spans="1:8" x14ac:dyDescent="0.25">
      <c r="A582">
        <v>114.44</v>
      </c>
      <c r="B582" s="18">
        <v>41694</v>
      </c>
      <c r="C582" s="15" t="s">
        <v>21</v>
      </c>
      <c r="D582" s="2" t="s">
        <v>35</v>
      </c>
      <c r="E582" s="2" t="s">
        <v>105</v>
      </c>
      <c r="F582" s="2" t="s">
        <v>114</v>
      </c>
      <c r="G582" s="3" t="s">
        <v>254</v>
      </c>
      <c r="H582" t="s">
        <v>228</v>
      </c>
    </row>
    <row r="583" spans="1:8" x14ac:dyDescent="0.25">
      <c r="A583">
        <v>136.44</v>
      </c>
      <c r="B583" s="18">
        <v>41694</v>
      </c>
      <c r="C583" s="15" t="s">
        <v>21</v>
      </c>
      <c r="D583" s="2" t="s">
        <v>35</v>
      </c>
      <c r="E583" s="2" t="s">
        <v>105</v>
      </c>
      <c r="F583" s="2" t="s">
        <v>114</v>
      </c>
      <c r="G583" s="3" t="s">
        <v>252</v>
      </c>
      <c r="H583" t="s">
        <v>223</v>
      </c>
    </row>
    <row r="584" spans="1:8" x14ac:dyDescent="0.25">
      <c r="A584">
        <v>-22</v>
      </c>
      <c r="B584" s="18">
        <v>41694</v>
      </c>
      <c r="C584" s="15" t="s">
        <v>21</v>
      </c>
      <c r="D584" s="2" t="s">
        <v>35</v>
      </c>
      <c r="E584" s="2" t="s">
        <v>105</v>
      </c>
      <c r="F584" s="2" t="s">
        <v>114</v>
      </c>
      <c r="G584" s="3" t="s">
        <v>252</v>
      </c>
      <c r="H584" t="s">
        <v>218</v>
      </c>
    </row>
    <row r="585" spans="1:8" x14ac:dyDescent="0.25">
      <c r="A585">
        <v>147.44</v>
      </c>
      <c r="B585" s="18">
        <v>41694</v>
      </c>
      <c r="C585" s="15" t="s">
        <v>21</v>
      </c>
      <c r="D585" s="2" t="s">
        <v>35</v>
      </c>
      <c r="E585" s="2" t="s">
        <v>105</v>
      </c>
      <c r="F585" s="2" t="s">
        <v>114</v>
      </c>
      <c r="G585" s="3" t="s">
        <v>252</v>
      </c>
      <c r="H585" t="s">
        <v>224</v>
      </c>
    </row>
    <row r="586" spans="1:8" x14ac:dyDescent="0.25">
      <c r="A586">
        <v>-33</v>
      </c>
      <c r="B586" s="18">
        <v>41694</v>
      </c>
      <c r="C586" s="15" t="s">
        <v>21</v>
      </c>
      <c r="D586" s="2" t="s">
        <v>35</v>
      </c>
      <c r="E586" s="2" t="s">
        <v>105</v>
      </c>
      <c r="F586" s="2" t="s">
        <v>114</v>
      </c>
      <c r="G586" s="3" t="s">
        <v>252</v>
      </c>
      <c r="H586" t="s">
        <v>219</v>
      </c>
    </row>
    <row r="587" spans="1:8" x14ac:dyDescent="0.25">
      <c r="A587">
        <v>158.44</v>
      </c>
      <c r="B587" s="18">
        <v>41694</v>
      </c>
      <c r="C587" s="15" t="s">
        <v>21</v>
      </c>
      <c r="D587" s="2" t="s">
        <v>35</v>
      </c>
      <c r="E587" s="2" t="s">
        <v>105</v>
      </c>
      <c r="F587" s="2" t="s">
        <v>114</v>
      </c>
      <c r="G587" s="3" t="s">
        <v>252</v>
      </c>
      <c r="H587" t="s">
        <v>225</v>
      </c>
    </row>
    <row r="588" spans="1:8" x14ac:dyDescent="0.25">
      <c r="A588">
        <v>-44</v>
      </c>
      <c r="B588" s="18">
        <v>41694</v>
      </c>
      <c r="C588" s="15" t="s">
        <v>21</v>
      </c>
      <c r="D588" s="2" t="s">
        <v>35</v>
      </c>
      <c r="E588" s="2" t="s">
        <v>105</v>
      </c>
      <c r="F588" s="2" t="s">
        <v>114</v>
      </c>
      <c r="G588" s="3" t="s">
        <v>252</v>
      </c>
      <c r="H588" t="s">
        <v>220</v>
      </c>
    </row>
    <row r="589" spans="1:8" x14ac:dyDescent="0.25">
      <c r="A589">
        <v>136.44</v>
      </c>
      <c r="B589" s="18">
        <v>41694</v>
      </c>
      <c r="C589" s="15" t="s">
        <v>21</v>
      </c>
      <c r="D589" s="2" t="s">
        <v>35</v>
      </c>
      <c r="E589" s="2" t="s">
        <v>105</v>
      </c>
      <c r="F589" s="2" t="s">
        <v>114</v>
      </c>
      <c r="G589" s="3" t="s">
        <v>252</v>
      </c>
      <c r="H589" t="s">
        <v>226</v>
      </c>
    </row>
    <row r="590" spans="1:8" x14ac:dyDescent="0.25">
      <c r="A590">
        <v>-22</v>
      </c>
      <c r="B590" s="18">
        <v>41694</v>
      </c>
      <c r="C590" s="15" t="s">
        <v>21</v>
      </c>
      <c r="D590" s="2" t="s">
        <v>35</v>
      </c>
      <c r="E590" s="2" t="s">
        <v>105</v>
      </c>
      <c r="F590" s="2" t="s">
        <v>114</v>
      </c>
      <c r="G590" s="3" t="s">
        <v>252</v>
      </c>
      <c r="H590" t="s">
        <v>221</v>
      </c>
    </row>
    <row r="591" spans="1:8" x14ac:dyDescent="0.25">
      <c r="A591">
        <v>343.32</v>
      </c>
      <c r="B591" s="18">
        <v>41694</v>
      </c>
      <c r="C591" s="15" t="s">
        <v>21</v>
      </c>
      <c r="D591" s="2" t="s">
        <v>35</v>
      </c>
      <c r="E591" s="2" t="s">
        <v>105</v>
      </c>
      <c r="F591" s="2" t="s">
        <v>114</v>
      </c>
      <c r="G591" s="3" t="s">
        <v>253</v>
      </c>
      <c r="H591" t="s">
        <v>227</v>
      </c>
    </row>
    <row r="592" spans="1:8" x14ac:dyDescent="0.25">
      <c r="A592" s="19">
        <v>130</v>
      </c>
      <c r="B592" s="20">
        <v>41687</v>
      </c>
      <c r="C592" s="19" t="s">
        <v>21</v>
      </c>
      <c r="D592" s="19" t="s">
        <v>35</v>
      </c>
      <c r="E592" s="1" t="s">
        <v>105</v>
      </c>
      <c r="F592" s="19" t="s">
        <v>114</v>
      </c>
      <c r="G592" s="36" t="s">
        <v>459</v>
      </c>
      <c r="H592" t="s">
        <v>460</v>
      </c>
    </row>
    <row r="593" spans="1:8" x14ac:dyDescent="0.25">
      <c r="A593" s="2">
        <v>35.07</v>
      </c>
      <c r="B593" s="18">
        <v>41687</v>
      </c>
      <c r="C593" s="2" t="s">
        <v>21</v>
      </c>
      <c r="D593" s="2" t="s">
        <v>35</v>
      </c>
      <c r="E593" s="2" t="s">
        <v>105</v>
      </c>
      <c r="F593" s="2" t="s">
        <v>115</v>
      </c>
      <c r="G593" s="3" t="s">
        <v>243</v>
      </c>
      <c r="H593" t="s">
        <v>210</v>
      </c>
    </row>
    <row r="594" spans="1:8" x14ac:dyDescent="0.25">
      <c r="A594" s="2">
        <v>208</v>
      </c>
      <c r="B594" s="18">
        <v>41687</v>
      </c>
      <c r="C594" s="2" t="s">
        <v>21</v>
      </c>
      <c r="D594" s="2" t="s">
        <v>35</v>
      </c>
      <c r="E594" s="2" t="s">
        <v>105</v>
      </c>
      <c r="F594" s="2" t="s">
        <v>115</v>
      </c>
      <c r="G594" s="3" t="s">
        <v>242</v>
      </c>
      <c r="H594" t="s">
        <v>210</v>
      </c>
    </row>
    <row r="595" spans="1:8" x14ac:dyDescent="0.25">
      <c r="A595" s="30">
        <v>20.46</v>
      </c>
      <c r="B595" s="38">
        <v>41601</v>
      </c>
      <c r="C595" s="2" t="s">
        <v>21</v>
      </c>
      <c r="D595" s="2" t="s">
        <v>35</v>
      </c>
      <c r="E595" s="2" t="s">
        <v>105</v>
      </c>
      <c r="F595" s="2" t="s">
        <v>115</v>
      </c>
      <c r="G595" s="2" t="s">
        <v>335</v>
      </c>
      <c r="H595" t="s">
        <v>336</v>
      </c>
    </row>
    <row r="596" spans="1:8" x14ac:dyDescent="0.25">
      <c r="A596" s="2">
        <v>272.5</v>
      </c>
      <c r="B596" s="18">
        <v>41683</v>
      </c>
      <c r="C596" s="2" t="s">
        <v>21</v>
      </c>
      <c r="D596" s="2" t="s">
        <v>35</v>
      </c>
      <c r="E596" s="2" t="s">
        <v>105</v>
      </c>
      <c r="F596" s="2" t="s">
        <v>28</v>
      </c>
      <c r="G596" s="2"/>
      <c r="H596" t="s">
        <v>110</v>
      </c>
    </row>
    <row r="597" spans="1:8" x14ac:dyDescent="0.25">
      <c r="A597" s="19">
        <v>288</v>
      </c>
      <c r="B597" s="20">
        <v>41644</v>
      </c>
      <c r="C597" s="19" t="s">
        <v>21</v>
      </c>
      <c r="D597" t="s">
        <v>35</v>
      </c>
      <c r="E597" s="2" t="s">
        <v>105</v>
      </c>
      <c r="F597" s="30" t="s">
        <v>116</v>
      </c>
      <c r="G597" s="30" t="s">
        <v>376</v>
      </c>
      <c r="H597" t="s">
        <v>377</v>
      </c>
    </row>
    <row r="598" spans="1:8" x14ac:dyDescent="0.25">
      <c r="A598" s="19">
        <v>26.15</v>
      </c>
      <c r="B598" s="20">
        <v>41667</v>
      </c>
      <c r="C598" s="19" t="s">
        <v>21</v>
      </c>
      <c r="D598" t="s">
        <v>35</v>
      </c>
      <c r="E598" s="2" t="s">
        <v>105</v>
      </c>
      <c r="F598" s="30" t="s">
        <v>116</v>
      </c>
      <c r="G598" s="30" t="s">
        <v>376</v>
      </c>
      <c r="H598" t="s">
        <v>403</v>
      </c>
    </row>
    <row r="599" spans="1:8" x14ac:dyDescent="0.25">
      <c r="A599" s="19">
        <v>42.97</v>
      </c>
      <c r="B599" s="20">
        <v>41682</v>
      </c>
      <c r="C599" s="19" t="s">
        <v>21</v>
      </c>
      <c r="D599" s="19" t="s">
        <v>35</v>
      </c>
      <c r="E599" s="3" t="s">
        <v>105</v>
      </c>
      <c r="F599" s="30" t="s">
        <v>99</v>
      </c>
      <c r="G599" s="36" t="s">
        <v>306</v>
      </c>
      <c r="H599" t="s">
        <v>420</v>
      </c>
    </row>
    <row r="600" spans="1:8" x14ac:dyDescent="0.25">
      <c r="A600" s="19">
        <v>33.44</v>
      </c>
      <c r="B600" s="20">
        <v>41682</v>
      </c>
      <c r="C600" s="19" t="s">
        <v>21</v>
      </c>
      <c r="D600" s="19" t="s">
        <v>35</v>
      </c>
      <c r="E600" s="3" t="s">
        <v>105</v>
      </c>
      <c r="F600" s="30" t="s">
        <v>99</v>
      </c>
      <c r="G600" s="36" t="s">
        <v>306</v>
      </c>
      <c r="H600" t="s">
        <v>421</v>
      </c>
    </row>
    <row r="601" spans="1:8" x14ac:dyDescent="0.25">
      <c r="A601" s="19">
        <v>77</v>
      </c>
      <c r="B601" s="20">
        <v>41682</v>
      </c>
      <c r="C601" s="19" t="s">
        <v>21</v>
      </c>
      <c r="D601" s="19" t="s">
        <v>35</v>
      </c>
      <c r="E601" s="3" t="s">
        <v>105</v>
      </c>
      <c r="F601" s="30" t="s">
        <v>99</v>
      </c>
      <c r="G601" s="36" t="s">
        <v>306</v>
      </c>
      <c r="H601" t="s">
        <v>422</v>
      </c>
    </row>
    <row r="602" spans="1:8" x14ac:dyDescent="0.25">
      <c r="A602" s="19">
        <v>28.85</v>
      </c>
      <c r="B602" s="20">
        <v>41682</v>
      </c>
      <c r="C602" s="19" t="s">
        <v>21</v>
      </c>
      <c r="D602" s="19" t="s">
        <v>35</v>
      </c>
      <c r="E602" s="3" t="s">
        <v>105</v>
      </c>
      <c r="F602" s="30" t="s">
        <v>99</v>
      </c>
      <c r="G602" s="36" t="s">
        <v>306</v>
      </c>
      <c r="H602" t="s">
        <v>423</v>
      </c>
    </row>
    <row r="603" spans="1:8" x14ac:dyDescent="0.25">
      <c r="A603" s="19">
        <v>72.2</v>
      </c>
      <c r="B603" s="20">
        <v>41683</v>
      </c>
      <c r="C603" s="19" t="s">
        <v>21</v>
      </c>
      <c r="D603" s="19" t="s">
        <v>35</v>
      </c>
      <c r="E603" s="3" t="s">
        <v>105</v>
      </c>
      <c r="F603" s="30" t="s">
        <v>99</v>
      </c>
      <c r="G603" s="36" t="s">
        <v>306</v>
      </c>
      <c r="H603" t="s">
        <v>427</v>
      </c>
    </row>
    <row r="604" spans="1:8" x14ac:dyDescent="0.25">
      <c r="A604" s="19">
        <v>79.17</v>
      </c>
      <c r="B604" s="20">
        <v>41683</v>
      </c>
      <c r="C604" s="19" t="s">
        <v>21</v>
      </c>
      <c r="D604" s="19" t="s">
        <v>35</v>
      </c>
      <c r="E604" s="3" t="s">
        <v>105</v>
      </c>
      <c r="F604" s="30" t="s">
        <v>99</v>
      </c>
      <c r="G604" s="36" t="s">
        <v>306</v>
      </c>
      <c r="H604" t="s">
        <v>428</v>
      </c>
    </row>
    <row r="605" spans="1:8" x14ac:dyDescent="0.25">
      <c r="A605" s="19">
        <v>16.96</v>
      </c>
      <c r="B605" s="20">
        <v>41686</v>
      </c>
      <c r="C605" s="19" t="s">
        <v>21</v>
      </c>
      <c r="D605" s="19" t="s">
        <v>35</v>
      </c>
      <c r="E605" s="1" t="s">
        <v>105</v>
      </c>
      <c r="F605" s="19" t="s">
        <v>99</v>
      </c>
      <c r="G605" s="19" t="s">
        <v>306</v>
      </c>
      <c r="H605" t="s">
        <v>457</v>
      </c>
    </row>
    <row r="606" spans="1:8" x14ac:dyDescent="0.25">
      <c r="A606" s="19">
        <v>34.76</v>
      </c>
      <c r="B606" s="20">
        <v>41668</v>
      </c>
      <c r="C606" s="19" t="s">
        <v>21</v>
      </c>
      <c r="D606" t="s">
        <v>35</v>
      </c>
      <c r="E606" s="2" t="s">
        <v>105</v>
      </c>
      <c r="F606" s="30" t="s">
        <v>99</v>
      </c>
      <c r="G606" s="39" t="s">
        <v>265</v>
      </c>
      <c r="H606" t="s">
        <v>404</v>
      </c>
    </row>
    <row r="607" spans="1:8" x14ac:dyDescent="0.25">
      <c r="A607" s="19">
        <v>11.45</v>
      </c>
      <c r="B607" s="20">
        <v>41682</v>
      </c>
      <c r="C607" s="19" t="s">
        <v>21</v>
      </c>
      <c r="D607" s="19" t="s">
        <v>35</v>
      </c>
      <c r="E607" s="3" t="s">
        <v>105</v>
      </c>
      <c r="F607" s="30" t="s">
        <v>99</v>
      </c>
      <c r="G607" s="36" t="s">
        <v>312</v>
      </c>
      <c r="H607" t="s">
        <v>420</v>
      </c>
    </row>
    <row r="608" spans="1:8" x14ac:dyDescent="0.25">
      <c r="A608" s="19">
        <f>164.86-33.44</f>
        <v>131.42000000000002</v>
      </c>
      <c r="B608" s="20">
        <v>41682</v>
      </c>
      <c r="C608" s="19" t="s">
        <v>21</v>
      </c>
      <c r="D608" s="19" t="s">
        <v>35</v>
      </c>
      <c r="E608" s="3" t="s">
        <v>105</v>
      </c>
      <c r="F608" s="30" t="s">
        <v>99</v>
      </c>
      <c r="G608" s="36" t="s">
        <v>312</v>
      </c>
      <c r="H608" t="s">
        <v>421</v>
      </c>
    </row>
    <row r="609" spans="1:8" x14ac:dyDescent="0.25">
      <c r="A609" s="19">
        <v>5.23</v>
      </c>
      <c r="B609" s="20">
        <v>41682</v>
      </c>
      <c r="C609" s="19" t="s">
        <v>21</v>
      </c>
      <c r="D609" s="19" t="s">
        <v>35</v>
      </c>
      <c r="E609" s="3" t="s">
        <v>105</v>
      </c>
      <c r="F609" s="30" t="s">
        <v>99</v>
      </c>
      <c r="G609" s="36" t="s">
        <v>312</v>
      </c>
      <c r="H609" t="s">
        <v>422</v>
      </c>
    </row>
    <row r="610" spans="1:8" x14ac:dyDescent="0.25">
      <c r="A610" s="19">
        <v>68.48</v>
      </c>
      <c r="B610" s="20">
        <v>41683</v>
      </c>
      <c r="C610" s="19" t="s">
        <v>21</v>
      </c>
      <c r="D610" s="19" t="s">
        <v>35</v>
      </c>
      <c r="E610" s="3" t="s">
        <v>105</v>
      </c>
      <c r="F610" s="30" t="s">
        <v>99</v>
      </c>
      <c r="G610" s="36" t="s">
        <v>312</v>
      </c>
      <c r="H610" t="s">
        <v>428</v>
      </c>
    </row>
    <row r="611" spans="1:8" x14ac:dyDescent="0.25">
      <c r="A611" s="19">
        <v>16.96</v>
      </c>
      <c r="B611" s="20">
        <v>41686</v>
      </c>
      <c r="C611" s="19" t="s">
        <v>21</v>
      </c>
      <c r="D611" s="19" t="s">
        <v>35</v>
      </c>
      <c r="E611" s="1" t="s">
        <v>105</v>
      </c>
      <c r="F611" s="19" t="s">
        <v>99</v>
      </c>
      <c r="G611" s="19" t="s">
        <v>312</v>
      </c>
      <c r="H611" t="s">
        <v>457</v>
      </c>
    </row>
    <row r="612" spans="1:8" x14ac:dyDescent="0.25">
      <c r="A612" s="2">
        <v>1000</v>
      </c>
      <c r="B612" s="12">
        <v>41520</v>
      </c>
      <c r="C612" s="2" t="s">
        <v>21</v>
      </c>
      <c r="D612" s="2" t="s">
        <v>44</v>
      </c>
      <c r="E612" s="2" t="s">
        <v>52</v>
      </c>
      <c r="F612" s="2"/>
      <c r="G612" s="2"/>
      <c r="H612" t="s">
        <v>67</v>
      </c>
    </row>
    <row r="613" spans="1:8" x14ac:dyDescent="0.25">
      <c r="A613">
        <v>2</v>
      </c>
      <c r="B613" s="5">
        <v>41684</v>
      </c>
      <c r="C613" t="s">
        <v>9</v>
      </c>
      <c r="D613" t="s">
        <v>35</v>
      </c>
      <c r="E613" t="s">
        <v>107</v>
      </c>
      <c r="F613" t="s">
        <v>108</v>
      </c>
      <c r="H613" t="s">
        <v>274</v>
      </c>
    </row>
    <row r="614" spans="1:8" x14ac:dyDescent="0.25">
      <c r="A614" s="19">
        <v>5</v>
      </c>
      <c r="B614" s="20">
        <v>41648</v>
      </c>
      <c r="C614" t="s">
        <v>9</v>
      </c>
      <c r="D614" t="s">
        <v>35</v>
      </c>
      <c r="E614" s="2" t="s">
        <v>93</v>
      </c>
      <c r="F614" s="30" t="s">
        <v>96</v>
      </c>
      <c r="G614" s="30" t="s">
        <v>97</v>
      </c>
      <c r="H614" t="s">
        <v>380</v>
      </c>
    </row>
    <row r="615" spans="1:8" x14ac:dyDescent="0.25">
      <c r="A615" s="19">
        <v>12</v>
      </c>
      <c r="B615" s="20">
        <v>41682</v>
      </c>
      <c r="C615" s="2" t="s">
        <v>9</v>
      </c>
      <c r="D615" s="2" t="s">
        <v>35</v>
      </c>
      <c r="E615" s="2" t="s">
        <v>93</v>
      </c>
      <c r="F615" s="2" t="s">
        <v>96</v>
      </c>
      <c r="G615" s="2" t="s">
        <v>98</v>
      </c>
      <c r="H615" t="s">
        <v>419</v>
      </c>
    </row>
    <row r="616" spans="1:8" x14ac:dyDescent="0.25">
      <c r="A616">
        <v>12</v>
      </c>
      <c r="B616" s="5">
        <v>41684</v>
      </c>
      <c r="C616" t="s">
        <v>9</v>
      </c>
      <c r="D616" t="s">
        <v>35</v>
      </c>
      <c r="E616" t="s">
        <v>93</v>
      </c>
      <c r="F616" t="s">
        <v>96</v>
      </c>
      <c r="G616" t="s">
        <v>98</v>
      </c>
      <c r="H616" t="s">
        <v>266</v>
      </c>
    </row>
    <row r="617" spans="1:8" x14ac:dyDescent="0.25">
      <c r="A617">
        <v>6</v>
      </c>
      <c r="B617" s="5">
        <v>41685</v>
      </c>
      <c r="C617" t="s">
        <v>9</v>
      </c>
      <c r="D617" t="s">
        <v>35</v>
      </c>
      <c r="E617" t="s">
        <v>93</v>
      </c>
      <c r="F617" t="s">
        <v>96</v>
      </c>
      <c r="G617" t="s">
        <v>98</v>
      </c>
      <c r="H617" t="s">
        <v>275</v>
      </c>
    </row>
    <row r="618" spans="1:8" x14ac:dyDescent="0.25">
      <c r="A618" s="19">
        <v>99</v>
      </c>
      <c r="B618" s="20">
        <v>41544</v>
      </c>
      <c r="C618" t="s">
        <v>9</v>
      </c>
      <c r="D618" t="s">
        <v>35</v>
      </c>
      <c r="E618" t="s">
        <v>93</v>
      </c>
      <c r="F618" t="s">
        <v>94</v>
      </c>
      <c r="G618" s="39" t="s">
        <v>470</v>
      </c>
      <c r="H618" t="s">
        <v>289</v>
      </c>
    </row>
    <row r="619" spans="1:8" x14ac:dyDescent="0.25">
      <c r="A619" s="19">
        <v>99</v>
      </c>
      <c r="B619" s="20">
        <v>41684</v>
      </c>
      <c r="C619" t="s">
        <v>9</v>
      </c>
      <c r="D619" t="s">
        <v>35</v>
      </c>
      <c r="E619" s="2" t="s">
        <v>93</v>
      </c>
      <c r="F619" t="s">
        <v>94</v>
      </c>
      <c r="G619" s="39" t="s">
        <v>470</v>
      </c>
      <c r="H619" t="s">
        <v>431</v>
      </c>
    </row>
    <row r="620" spans="1:8" x14ac:dyDescent="0.25">
      <c r="A620" s="19">
        <v>99</v>
      </c>
      <c r="B620" s="20">
        <v>41684</v>
      </c>
      <c r="C620" t="s">
        <v>9</v>
      </c>
      <c r="D620" t="s">
        <v>35</v>
      </c>
      <c r="E620" s="2" t="s">
        <v>93</v>
      </c>
      <c r="F620" t="s">
        <v>94</v>
      </c>
      <c r="G620" s="39" t="s">
        <v>470</v>
      </c>
      <c r="H620" t="s">
        <v>432</v>
      </c>
    </row>
    <row r="621" spans="1:8" x14ac:dyDescent="0.25">
      <c r="A621" s="19">
        <v>99</v>
      </c>
      <c r="B621" s="20">
        <v>41684</v>
      </c>
      <c r="C621" t="s">
        <v>9</v>
      </c>
      <c r="D621" t="s">
        <v>35</v>
      </c>
      <c r="E621" s="2" t="s">
        <v>93</v>
      </c>
      <c r="F621" t="s">
        <v>94</v>
      </c>
      <c r="G621" s="39" t="s">
        <v>470</v>
      </c>
      <c r="H621" t="s">
        <v>433</v>
      </c>
    </row>
    <row r="622" spans="1:8" x14ac:dyDescent="0.25">
      <c r="A622" s="19">
        <v>99</v>
      </c>
      <c r="B622" s="20">
        <v>41686</v>
      </c>
      <c r="C622" t="s">
        <v>9</v>
      </c>
      <c r="D622" t="s">
        <v>35</v>
      </c>
      <c r="E622" s="2" t="s">
        <v>93</v>
      </c>
      <c r="F622" t="s">
        <v>94</v>
      </c>
      <c r="G622" s="39" t="s">
        <v>470</v>
      </c>
      <c r="H622" t="s">
        <v>452</v>
      </c>
    </row>
    <row r="623" spans="1:8" x14ac:dyDescent="0.25">
      <c r="A623" s="19">
        <v>119</v>
      </c>
      <c r="B623" s="20">
        <v>41654</v>
      </c>
      <c r="C623" t="s">
        <v>9</v>
      </c>
      <c r="D623" t="s">
        <v>35</v>
      </c>
      <c r="E623" t="s">
        <v>93</v>
      </c>
      <c r="F623" t="s">
        <v>94</v>
      </c>
      <c r="G623" s="39" t="s">
        <v>471</v>
      </c>
      <c r="H623" t="s">
        <v>387</v>
      </c>
    </row>
    <row r="624" spans="1:8" x14ac:dyDescent="0.25">
      <c r="A624" s="30">
        <v>99</v>
      </c>
      <c r="B624" s="38">
        <v>41609</v>
      </c>
      <c r="C624" t="s">
        <v>9</v>
      </c>
      <c r="D624" t="s">
        <v>35</v>
      </c>
      <c r="E624" t="s">
        <v>93</v>
      </c>
      <c r="F624" t="s">
        <v>94</v>
      </c>
      <c r="G624" s="39" t="s">
        <v>471</v>
      </c>
      <c r="H624" t="s">
        <v>339</v>
      </c>
    </row>
    <row r="625" spans="1:8" x14ac:dyDescent="0.25">
      <c r="A625" s="19">
        <v>-99</v>
      </c>
      <c r="B625" s="20">
        <v>41666</v>
      </c>
      <c r="C625" t="s">
        <v>9</v>
      </c>
      <c r="D625" t="s">
        <v>35</v>
      </c>
      <c r="E625" s="2" t="s">
        <v>93</v>
      </c>
      <c r="F625" t="s">
        <v>94</v>
      </c>
      <c r="G625" s="39" t="s">
        <v>472</v>
      </c>
      <c r="H625" t="s">
        <v>402</v>
      </c>
    </row>
    <row r="626" spans="1:8" x14ac:dyDescent="0.25">
      <c r="A626" s="19">
        <v>114</v>
      </c>
      <c r="B626" s="20">
        <v>41682</v>
      </c>
      <c r="C626" s="30" t="s">
        <v>9</v>
      </c>
      <c r="D626" s="30" t="s">
        <v>35</v>
      </c>
      <c r="E626" s="30" t="s">
        <v>93</v>
      </c>
      <c r="F626" s="30" t="s">
        <v>94</v>
      </c>
      <c r="G626" s="36" t="s">
        <v>362</v>
      </c>
      <c r="H626" t="s">
        <v>419</v>
      </c>
    </row>
    <row r="627" spans="1:8" x14ac:dyDescent="0.25">
      <c r="A627" s="19">
        <v>5</v>
      </c>
      <c r="B627" s="20">
        <v>41682</v>
      </c>
      <c r="C627" s="30" t="s">
        <v>9</v>
      </c>
      <c r="D627" s="30" t="s">
        <v>35</v>
      </c>
      <c r="E627" s="30" t="s">
        <v>93</v>
      </c>
      <c r="F627" s="30" t="s">
        <v>94</v>
      </c>
      <c r="G627" s="36" t="s">
        <v>362</v>
      </c>
      <c r="H627" t="s">
        <v>419</v>
      </c>
    </row>
    <row r="628" spans="1:8" x14ac:dyDescent="0.25">
      <c r="A628" s="19">
        <v>99</v>
      </c>
      <c r="B628" s="20">
        <v>41660</v>
      </c>
      <c r="C628" t="s">
        <v>9</v>
      </c>
      <c r="D628" t="s">
        <v>35</v>
      </c>
      <c r="E628" t="s">
        <v>93</v>
      </c>
      <c r="F628" t="s">
        <v>94</v>
      </c>
      <c r="G628" t="s">
        <v>288</v>
      </c>
      <c r="H628" t="s">
        <v>395</v>
      </c>
    </row>
    <row r="629" spans="1:8" x14ac:dyDescent="0.25">
      <c r="A629" s="19">
        <v>396</v>
      </c>
      <c r="B629" s="20">
        <v>41666</v>
      </c>
      <c r="C629" t="s">
        <v>9</v>
      </c>
      <c r="D629" t="s">
        <v>35</v>
      </c>
      <c r="E629" s="2" t="s">
        <v>93</v>
      </c>
      <c r="F629" t="s">
        <v>94</v>
      </c>
      <c r="G629" t="s">
        <v>288</v>
      </c>
      <c r="H629" t="s">
        <v>402</v>
      </c>
    </row>
    <row r="630" spans="1:8" x14ac:dyDescent="0.25">
      <c r="A630" s="19">
        <v>-20</v>
      </c>
      <c r="B630" s="20">
        <v>41666</v>
      </c>
      <c r="C630" t="s">
        <v>9</v>
      </c>
      <c r="D630" t="s">
        <v>35</v>
      </c>
      <c r="E630" s="2" t="s">
        <v>93</v>
      </c>
      <c r="F630" t="s">
        <v>94</v>
      </c>
      <c r="G630" t="s">
        <v>396</v>
      </c>
      <c r="H630" t="s">
        <v>402</v>
      </c>
    </row>
    <row r="631" spans="1:8" x14ac:dyDescent="0.25">
      <c r="A631" s="19">
        <v>12</v>
      </c>
      <c r="B631" s="20">
        <v>41682</v>
      </c>
      <c r="C631" t="s">
        <v>9</v>
      </c>
      <c r="D631" t="s">
        <v>35</v>
      </c>
      <c r="E631" s="2" t="s">
        <v>93</v>
      </c>
      <c r="F631" t="s">
        <v>99</v>
      </c>
      <c r="G631" s="1" t="s">
        <v>265</v>
      </c>
      <c r="H631" t="s">
        <v>419</v>
      </c>
    </row>
    <row r="632" spans="1:8" x14ac:dyDescent="0.25">
      <c r="A632" s="19">
        <v>10</v>
      </c>
      <c r="B632" s="20">
        <v>41685</v>
      </c>
      <c r="C632" t="s">
        <v>9</v>
      </c>
      <c r="D632" t="s">
        <v>35</v>
      </c>
      <c r="E632" t="s">
        <v>93</v>
      </c>
      <c r="F632" t="s">
        <v>99</v>
      </c>
      <c r="G632" s="1" t="s">
        <v>264</v>
      </c>
      <c r="H632" t="s">
        <v>448</v>
      </c>
    </row>
    <row r="633" spans="1:8" x14ac:dyDescent="0.25">
      <c r="A633" s="30">
        <v>99</v>
      </c>
      <c r="B633" s="38">
        <v>41735</v>
      </c>
      <c r="C633" s="30" t="s">
        <v>9</v>
      </c>
      <c r="D633" s="30" t="s">
        <v>35</v>
      </c>
      <c r="E633" s="30" t="s">
        <v>93</v>
      </c>
      <c r="F633" s="30" t="s">
        <v>94</v>
      </c>
      <c r="G633" s="36" t="s">
        <v>470</v>
      </c>
      <c r="H633" t="s">
        <v>464</v>
      </c>
    </row>
    <row r="634" spans="1:8" x14ac:dyDescent="0.25">
      <c r="A634" s="19">
        <v>-65</v>
      </c>
      <c r="B634" s="20">
        <v>41757</v>
      </c>
      <c r="C634" t="s">
        <v>9</v>
      </c>
      <c r="D634" t="s">
        <v>35</v>
      </c>
      <c r="E634" t="s">
        <v>93</v>
      </c>
      <c r="F634" t="s">
        <v>94</v>
      </c>
      <c r="G634" s="39" t="s">
        <v>472</v>
      </c>
      <c r="H634" t="s">
        <v>469</v>
      </c>
    </row>
    <row r="635" spans="1:8" x14ac:dyDescent="0.25">
      <c r="A635" s="19">
        <v>99</v>
      </c>
      <c r="B635" s="20">
        <v>41745</v>
      </c>
      <c r="C635" t="s">
        <v>9</v>
      </c>
      <c r="D635" t="s">
        <v>35</v>
      </c>
      <c r="E635" t="s">
        <v>93</v>
      </c>
      <c r="F635" t="s">
        <v>94</v>
      </c>
      <c r="G635" t="s">
        <v>288</v>
      </c>
      <c r="H635" t="s">
        <v>465</v>
      </c>
    </row>
    <row r="636" spans="1:8" x14ac:dyDescent="0.25">
      <c r="A636" s="19">
        <v>130</v>
      </c>
      <c r="B636" s="20">
        <v>41757</v>
      </c>
      <c r="C636" s="30" t="s">
        <v>9</v>
      </c>
      <c r="D636" s="30" t="s">
        <v>35</v>
      </c>
      <c r="E636" s="30" t="s">
        <v>93</v>
      </c>
      <c r="F636" s="30" t="s">
        <v>94</v>
      </c>
      <c r="G636" s="19" t="s">
        <v>397</v>
      </c>
      <c r="H636" t="s">
        <v>469</v>
      </c>
    </row>
    <row r="637" spans="1:8" x14ac:dyDescent="0.25">
      <c r="A637" s="2">
        <v>590.63</v>
      </c>
      <c r="B637" s="12">
        <v>41411</v>
      </c>
      <c r="C637" s="2" t="s">
        <v>19</v>
      </c>
      <c r="D637" s="2" t="s">
        <v>33</v>
      </c>
      <c r="E637" s="2" t="s">
        <v>124</v>
      </c>
      <c r="F637" s="2" t="s">
        <v>8</v>
      </c>
      <c r="G637" s="2"/>
      <c r="H637" t="s">
        <v>129</v>
      </c>
    </row>
    <row r="638" spans="1:8" x14ac:dyDescent="0.25">
      <c r="A638" s="2">
        <v>298.74</v>
      </c>
      <c r="B638" s="18">
        <v>41699</v>
      </c>
      <c r="C638" s="2" t="s">
        <v>19</v>
      </c>
      <c r="D638" s="2" t="s">
        <v>33</v>
      </c>
      <c r="E638" s="2" t="s">
        <v>255</v>
      </c>
      <c r="F638" s="2" t="s">
        <v>35</v>
      </c>
      <c r="G638" s="2"/>
      <c r="H638" t="s">
        <v>229</v>
      </c>
    </row>
    <row r="639" spans="1:8" x14ac:dyDescent="0.25">
      <c r="A639" s="2">
        <v>402.56</v>
      </c>
      <c r="B639" s="18">
        <v>41699</v>
      </c>
      <c r="C639" s="2" t="s">
        <v>19</v>
      </c>
      <c r="D639" s="2" t="s">
        <v>33</v>
      </c>
      <c r="E639" s="2" t="s">
        <v>255</v>
      </c>
      <c r="F639" s="2" t="s">
        <v>35</v>
      </c>
      <c r="G639" s="2"/>
      <c r="H639" t="s">
        <v>230</v>
      </c>
    </row>
    <row r="640" spans="1:8" x14ac:dyDescent="0.25">
      <c r="A640" s="2">
        <v>264.64999999999998</v>
      </c>
      <c r="B640" s="18">
        <v>41699</v>
      </c>
      <c r="C640" s="2" t="s">
        <v>19</v>
      </c>
      <c r="D640" s="2" t="s">
        <v>33</v>
      </c>
      <c r="E640" s="2" t="s">
        <v>255</v>
      </c>
      <c r="F640" s="2" t="s">
        <v>35</v>
      </c>
      <c r="G640" s="2"/>
      <c r="H640" t="s">
        <v>231</v>
      </c>
    </row>
    <row r="641" spans="1:8" x14ac:dyDescent="0.25">
      <c r="A641" s="2">
        <v>182.41</v>
      </c>
      <c r="B641" s="16">
        <v>41745</v>
      </c>
      <c r="C641" s="30" t="s">
        <v>19</v>
      </c>
      <c r="D641" s="2" t="s">
        <v>33</v>
      </c>
      <c r="E641" s="2" t="s">
        <v>255</v>
      </c>
      <c r="F641" s="2" t="s">
        <v>35</v>
      </c>
      <c r="G641" s="2"/>
      <c r="H641" t="s">
        <v>237</v>
      </c>
    </row>
    <row r="642" spans="1:8" x14ac:dyDescent="0.25">
      <c r="A642" s="2">
        <v>288</v>
      </c>
      <c r="B642" s="18">
        <v>41722</v>
      </c>
      <c r="C642" s="2" t="s">
        <v>19</v>
      </c>
      <c r="D642" s="2" t="s">
        <v>33</v>
      </c>
      <c r="E642" s="2" t="s">
        <v>256</v>
      </c>
      <c r="F642" s="2" t="s">
        <v>35</v>
      </c>
      <c r="G642" s="2"/>
      <c r="H642" t="s">
        <v>234</v>
      </c>
    </row>
    <row r="643" spans="1:8" x14ac:dyDescent="0.25">
      <c r="A643" s="2">
        <v>26.15</v>
      </c>
      <c r="B643" s="16">
        <v>41745</v>
      </c>
      <c r="C643" t="s">
        <v>19</v>
      </c>
      <c r="D643" t="s">
        <v>33</v>
      </c>
      <c r="E643" t="s">
        <v>256</v>
      </c>
      <c r="F643" t="s">
        <v>35</v>
      </c>
      <c r="G643" s="2"/>
      <c r="H643" t="s">
        <v>239</v>
      </c>
    </row>
    <row r="644" spans="1:8" x14ac:dyDescent="0.25">
      <c r="A644">
        <v>20.46</v>
      </c>
      <c r="B644" s="16">
        <v>41619</v>
      </c>
      <c r="C644" s="30" t="s">
        <v>19</v>
      </c>
      <c r="D644" s="30" t="s">
        <v>33</v>
      </c>
      <c r="E644" s="2" t="s">
        <v>113</v>
      </c>
      <c r="F644" s="2" t="s">
        <v>35</v>
      </c>
      <c r="H644" t="s">
        <v>204</v>
      </c>
    </row>
    <row r="645" spans="1:8" x14ac:dyDescent="0.25">
      <c r="A645" s="2">
        <v>621.36</v>
      </c>
      <c r="B645" s="12">
        <v>41403</v>
      </c>
      <c r="C645" s="2" t="s">
        <v>19</v>
      </c>
      <c r="D645" s="2" t="s">
        <v>33</v>
      </c>
      <c r="E645" s="2" t="s">
        <v>49</v>
      </c>
      <c r="F645" s="2" t="s">
        <v>8</v>
      </c>
      <c r="G645" s="2"/>
      <c r="H645" t="s">
        <v>31</v>
      </c>
    </row>
    <row r="646" spans="1:8" x14ac:dyDescent="0.25">
      <c r="A646" s="2">
        <v>646</v>
      </c>
      <c r="B646" s="12">
        <v>41431</v>
      </c>
      <c r="C646" s="2" t="s">
        <v>19</v>
      </c>
      <c r="D646" s="2" t="s">
        <v>33</v>
      </c>
      <c r="E646" s="2" t="s">
        <v>49</v>
      </c>
      <c r="F646" s="2" t="s">
        <v>8</v>
      </c>
      <c r="G646" s="2"/>
      <c r="H646" t="s">
        <v>31</v>
      </c>
    </row>
    <row r="647" spans="1:8" x14ac:dyDescent="0.25">
      <c r="A647" s="2">
        <v>646</v>
      </c>
      <c r="B647" s="12">
        <v>41492</v>
      </c>
      <c r="C647" s="2" t="s">
        <v>19</v>
      </c>
      <c r="D647" s="2" t="s">
        <v>33</v>
      </c>
      <c r="E647" s="2" t="s">
        <v>49</v>
      </c>
      <c r="F647" s="2" t="s">
        <v>8</v>
      </c>
      <c r="G647" s="2"/>
      <c r="H647" t="s">
        <v>31</v>
      </c>
    </row>
    <row r="648" spans="1:8" x14ac:dyDescent="0.25">
      <c r="A648" s="2">
        <v>612</v>
      </c>
      <c r="B648" s="12">
        <v>41492</v>
      </c>
      <c r="C648" s="2" t="s">
        <v>19</v>
      </c>
      <c r="D648" s="2" t="s">
        <v>33</v>
      </c>
      <c r="E648" s="2" t="s">
        <v>49</v>
      </c>
      <c r="F648" s="2" t="s">
        <v>8</v>
      </c>
      <c r="G648" s="2"/>
      <c r="H648" t="s">
        <v>31</v>
      </c>
    </row>
    <row r="649" spans="1:8" x14ac:dyDescent="0.25">
      <c r="A649" s="2">
        <v>1172</v>
      </c>
      <c r="B649" s="12">
        <v>41515</v>
      </c>
      <c r="C649" s="2" t="s">
        <v>19</v>
      </c>
      <c r="D649" s="2" t="s">
        <v>33</v>
      </c>
      <c r="E649" s="2" t="s">
        <v>49</v>
      </c>
      <c r="F649" s="2" t="s">
        <v>8</v>
      </c>
      <c r="G649" s="2"/>
      <c r="H649" t="s">
        <v>133</v>
      </c>
    </row>
    <row r="650" spans="1:8" x14ac:dyDescent="0.25">
      <c r="A650" s="2">
        <v>682</v>
      </c>
      <c r="B650" s="25">
        <v>41558</v>
      </c>
      <c r="C650" s="2" t="s">
        <v>19</v>
      </c>
      <c r="D650" s="2" t="s">
        <v>33</v>
      </c>
      <c r="E650" s="2" t="s">
        <v>49</v>
      </c>
      <c r="F650" s="2" t="s">
        <v>8</v>
      </c>
      <c r="G650" s="2"/>
      <c r="H650" t="s">
        <v>31</v>
      </c>
    </row>
    <row r="651" spans="1:8" x14ac:dyDescent="0.25">
      <c r="A651" s="2">
        <v>583</v>
      </c>
      <c r="B651" s="25">
        <v>41585</v>
      </c>
      <c r="C651" s="2" t="s">
        <v>19</v>
      </c>
      <c r="D651" s="2" t="s">
        <v>33</v>
      </c>
      <c r="E651" s="2" t="s">
        <v>49</v>
      </c>
      <c r="F651" s="2" t="s">
        <v>8</v>
      </c>
      <c r="G651" s="2"/>
      <c r="H651" t="s">
        <v>31</v>
      </c>
    </row>
    <row r="652" spans="1:8" x14ac:dyDescent="0.25">
      <c r="A652" s="2">
        <v>636</v>
      </c>
      <c r="B652" s="12">
        <v>41618</v>
      </c>
      <c r="C652" s="2" t="s">
        <v>19</v>
      </c>
      <c r="D652" s="2" t="s">
        <v>33</v>
      </c>
      <c r="E652" s="2" t="s">
        <v>49</v>
      </c>
      <c r="F652" s="2" t="s">
        <v>8</v>
      </c>
      <c r="G652" s="2"/>
      <c r="H652" t="s">
        <v>31</v>
      </c>
    </row>
    <row r="653" spans="1:8" x14ac:dyDescent="0.25">
      <c r="A653" s="2">
        <v>688</v>
      </c>
      <c r="B653" s="12">
        <v>41642</v>
      </c>
      <c r="C653" s="2" t="s">
        <v>19</v>
      </c>
      <c r="D653" s="2" t="s">
        <v>33</v>
      </c>
      <c r="E653" s="2" t="s">
        <v>49</v>
      </c>
      <c r="F653" s="2" t="s">
        <v>8</v>
      </c>
      <c r="G653" s="2"/>
      <c r="H653" t="s">
        <v>140</v>
      </c>
    </row>
    <row r="654" spans="1:8" x14ac:dyDescent="0.25">
      <c r="A654" s="2">
        <v>473.61</v>
      </c>
      <c r="B654" s="14">
        <v>41400</v>
      </c>
      <c r="C654" s="2" t="s">
        <v>19</v>
      </c>
      <c r="D654" s="2" t="s">
        <v>33</v>
      </c>
      <c r="E654" s="2" t="s">
        <v>125</v>
      </c>
      <c r="F654" s="2" t="s">
        <v>8</v>
      </c>
      <c r="G654" s="2"/>
      <c r="H654" t="s">
        <v>127</v>
      </c>
    </row>
    <row r="655" spans="1:8" x14ac:dyDescent="0.25">
      <c r="A655" s="19">
        <v>5</v>
      </c>
      <c r="B655" s="20">
        <v>41660</v>
      </c>
      <c r="C655" s="2" t="s">
        <v>19</v>
      </c>
      <c r="D655" s="2" t="s">
        <v>33</v>
      </c>
      <c r="E655" s="2" t="s">
        <v>100</v>
      </c>
      <c r="F655" s="2" t="s">
        <v>35</v>
      </c>
      <c r="G655" s="19"/>
      <c r="H655" t="s">
        <v>395</v>
      </c>
    </row>
    <row r="656" spans="1:8" x14ac:dyDescent="0.25">
      <c r="A656">
        <v>20</v>
      </c>
      <c r="B656" s="5">
        <v>41684</v>
      </c>
      <c r="C656" t="s">
        <v>19</v>
      </c>
      <c r="D656" t="s">
        <v>33</v>
      </c>
      <c r="E656" t="s">
        <v>100</v>
      </c>
      <c r="F656" t="s">
        <v>35</v>
      </c>
      <c r="H656" t="s">
        <v>267</v>
      </c>
    </row>
    <row r="657" spans="1:8" x14ac:dyDescent="0.25">
      <c r="A657">
        <v>2</v>
      </c>
      <c r="B657" s="5">
        <v>41684</v>
      </c>
      <c r="C657" t="s">
        <v>19</v>
      </c>
      <c r="D657" t="s">
        <v>33</v>
      </c>
      <c r="E657" t="s">
        <v>100</v>
      </c>
      <c r="F657" t="s">
        <v>35</v>
      </c>
      <c r="H657" t="s">
        <v>268</v>
      </c>
    </row>
    <row r="658" spans="1:8" x14ac:dyDescent="0.25">
      <c r="A658">
        <v>7</v>
      </c>
      <c r="B658" s="5">
        <v>41684</v>
      </c>
      <c r="C658" t="s">
        <v>19</v>
      </c>
      <c r="D658" t="s">
        <v>33</v>
      </c>
      <c r="E658" t="s">
        <v>100</v>
      </c>
      <c r="F658" t="s">
        <v>35</v>
      </c>
      <c r="H658" t="s">
        <v>269</v>
      </c>
    </row>
    <row r="659" spans="1:8" x14ac:dyDescent="0.25">
      <c r="A659">
        <v>5</v>
      </c>
      <c r="B659" s="5">
        <v>41684</v>
      </c>
      <c r="C659" t="s">
        <v>19</v>
      </c>
      <c r="D659" t="s">
        <v>33</v>
      </c>
      <c r="E659" t="s">
        <v>100</v>
      </c>
      <c r="F659" t="s">
        <v>35</v>
      </c>
      <c r="H659" t="s">
        <v>270</v>
      </c>
    </row>
    <row r="660" spans="1:8" x14ac:dyDescent="0.25">
      <c r="A660">
        <v>5</v>
      </c>
      <c r="B660" s="5">
        <v>41684</v>
      </c>
      <c r="C660" t="s">
        <v>19</v>
      </c>
      <c r="D660" t="s">
        <v>33</v>
      </c>
      <c r="E660" t="s">
        <v>100</v>
      </c>
      <c r="F660" t="s">
        <v>35</v>
      </c>
      <c r="H660" t="s">
        <v>271</v>
      </c>
    </row>
    <row r="661" spans="1:8" x14ac:dyDescent="0.25">
      <c r="A661">
        <v>5</v>
      </c>
      <c r="B661" s="5">
        <v>41684</v>
      </c>
      <c r="C661" t="s">
        <v>19</v>
      </c>
      <c r="D661" t="s">
        <v>33</v>
      </c>
      <c r="E661" t="s">
        <v>100</v>
      </c>
      <c r="F661" t="s">
        <v>35</v>
      </c>
      <c r="H661" t="s">
        <v>272</v>
      </c>
    </row>
    <row r="662" spans="1:8" x14ac:dyDescent="0.25">
      <c r="A662">
        <v>20</v>
      </c>
      <c r="B662" s="5">
        <v>41684</v>
      </c>
      <c r="C662" t="s">
        <v>19</v>
      </c>
      <c r="D662" t="s">
        <v>33</v>
      </c>
      <c r="E662" t="s">
        <v>100</v>
      </c>
      <c r="F662" t="s">
        <v>35</v>
      </c>
      <c r="H662" t="s">
        <v>273</v>
      </c>
    </row>
    <row r="663" spans="1:8" x14ac:dyDescent="0.25">
      <c r="A663" s="19">
        <v>10</v>
      </c>
      <c r="B663" s="5">
        <v>41684</v>
      </c>
      <c r="C663" s="2" t="s">
        <v>19</v>
      </c>
      <c r="D663" s="2" t="s">
        <v>33</v>
      </c>
      <c r="E663" s="2" t="s">
        <v>100</v>
      </c>
      <c r="F663" s="2" t="s">
        <v>35</v>
      </c>
      <c r="H663" t="s">
        <v>502</v>
      </c>
    </row>
    <row r="664" spans="1:8" x14ac:dyDescent="0.25">
      <c r="A664" s="2">
        <v>277</v>
      </c>
      <c r="B664" s="18">
        <v>41703</v>
      </c>
      <c r="C664" s="2" t="s">
        <v>19</v>
      </c>
      <c r="D664" s="2" t="s">
        <v>33</v>
      </c>
      <c r="E664" s="2" t="s">
        <v>100</v>
      </c>
      <c r="F664" s="2" t="s">
        <v>35</v>
      </c>
      <c r="H664" t="s">
        <v>232</v>
      </c>
    </row>
    <row r="665" spans="1:8" x14ac:dyDescent="0.25">
      <c r="A665" s="2">
        <v>138</v>
      </c>
      <c r="B665" s="16">
        <v>41745</v>
      </c>
      <c r="C665" s="2" t="s">
        <v>19</v>
      </c>
      <c r="D665" s="2" t="s">
        <v>33</v>
      </c>
      <c r="E665" s="2" t="s">
        <v>100</v>
      </c>
      <c r="F665" s="2" t="s">
        <v>35</v>
      </c>
      <c r="H665" t="s">
        <v>235</v>
      </c>
    </row>
    <row r="666" spans="1:8" x14ac:dyDescent="0.25">
      <c r="A666" s="2">
        <v>99</v>
      </c>
      <c r="B666" s="16">
        <v>41745</v>
      </c>
      <c r="C666" s="2" t="s">
        <v>19</v>
      </c>
      <c r="D666" s="2" t="s">
        <v>33</v>
      </c>
      <c r="E666" s="2" t="s">
        <v>100</v>
      </c>
      <c r="F666" s="2" t="s">
        <v>35</v>
      </c>
      <c r="H666" t="s">
        <v>236</v>
      </c>
    </row>
    <row r="667" spans="1:8" x14ac:dyDescent="0.25">
      <c r="A667" s="2">
        <v>94</v>
      </c>
      <c r="B667" s="16">
        <v>41745</v>
      </c>
      <c r="C667" s="2" t="s">
        <v>19</v>
      </c>
      <c r="D667" s="2" t="s">
        <v>33</v>
      </c>
      <c r="E667" s="2" t="s">
        <v>100</v>
      </c>
      <c r="F667" s="2" t="s">
        <v>35</v>
      </c>
      <c r="H667" t="s">
        <v>238</v>
      </c>
    </row>
    <row r="668" spans="1:8" x14ac:dyDescent="0.25">
      <c r="A668" s="2">
        <v>5</v>
      </c>
      <c r="B668" s="16">
        <v>41745</v>
      </c>
      <c r="C668" s="2" t="s">
        <v>19</v>
      </c>
      <c r="D668" s="2" t="s">
        <v>33</v>
      </c>
      <c r="E668" s="2" t="s">
        <v>100</v>
      </c>
      <c r="F668" s="2" t="s">
        <v>35</v>
      </c>
      <c r="H668" t="s">
        <v>239</v>
      </c>
    </row>
    <row r="669" spans="1:8" x14ac:dyDescent="0.25">
      <c r="A669" s="19">
        <v>2.5</v>
      </c>
      <c r="B669" s="20">
        <v>41745</v>
      </c>
      <c r="C669" s="2" t="s">
        <v>19</v>
      </c>
      <c r="D669" s="2" t="s">
        <v>33</v>
      </c>
      <c r="E669" s="2" t="s">
        <v>100</v>
      </c>
      <c r="F669" s="2" t="s">
        <v>35</v>
      </c>
      <c r="H669" t="s">
        <v>466</v>
      </c>
    </row>
    <row r="670" spans="1:8" x14ac:dyDescent="0.25">
      <c r="A670" s="19">
        <v>10</v>
      </c>
      <c r="B670" s="20">
        <v>41745</v>
      </c>
      <c r="C670" s="2" t="s">
        <v>19</v>
      </c>
      <c r="D670" s="2" t="s">
        <v>33</v>
      </c>
      <c r="E670" s="2" t="s">
        <v>100</v>
      </c>
      <c r="F670" s="2" t="s">
        <v>35</v>
      </c>
      <c r="H670" t="s">
        <v>468</v>
      </c>
    </row>
    <row r="671" spans="1:8" x14ac:dyDescent="0.25">
      <c r="A671" s="19">
        <v>1497.22</v>
      </c>
      <c r="B671" s="20">
        <v>41745</v>
      </c>
      <c r="C671" s="2" t="s">
        <v>19</v>
      </c>
      <c r="D671" s="2" t="s">
        <v>33</v>
      </c>
      <c r="E671" s="2" t="s">
        <v>425</v>
      </c>
      <c r="F671" s="2" t="s">
        <v>35</v>
      </c>
      <c r="H671" t="s">
        <v>467</v>
      </c>
    </row>
    <row r="672" spans="1:8" x14ac:dyDescent="0.25">
      <c r="A672" s="2">
        <v>381.72</v>
      </c>
      <c r="B672" s="12">
        <v>41404</v>
      </c>
      <c r="C672" s="2" t="s">
        <v>19</v>
      </c>
      <c r="D672" s="2" t="s">
        <v>17</v>
      </c>
      <c r="E672" s="2" t="s">
        <v>20</v>
      </c>
      <c r="F672" s="2" t="s">
        <v>8</v>
      </c>
      <c r="G672" s="2"/>
      <c r="H672" t="s">
        <v>82</v>
      </c>
    </row>
    <row r="673" spans="1:8" x14ac:dyDescent="0.25">
      <c r="A673" s="2">
        <v>642</v>
      </c>
      <c r="B673" s="12">
        <v>41674</v>
      </c>
      <c r="C673" s="2" t="s">
        <v>19</v>
      </c>
      <c r="D673" s="2" t="s">
        <v>17</v>
      </c>
      <c r="E673" s="2" t="s">
        <v>20</v>
      </c>
      <c r="F673" s="2" t="s">
        <v>8</v>
      </c>
      <c r="G673" s="2"/>
      <c r="H673" t="s">
        <v>145</v>
      </c>
    </row>
    <row r="674" spans="1:8" x14ac:dyDescent="0.25">
      <c r="A674" s="2">
        <v>1000</v>
      </c>
      <c r="B674" s="12">
        <v>41676</v>
      </c>
      <c r="C674" s="2" t="s">
        <v>19</v>
      </c>
      <c r="D674" s="2" t="s">
        <v>17</v>
      </c>
      <c r="E674" s="2" t="s">
        <v>20</v>
      </c>
      <c r="F674" s="2" t="s">
        <v>8</v>
      </c>
      <c r="G674" s="2"/>
      <c r="H674" t="s">
        <v>147</v>
      </c>
    </row>
    <row r="675" spans="1:8" x14ac:dyDescent="0.25">
      <c r="A675" s="2">
        <v>578</v>
      </c>
      <c r="B675" s="12">
        <v>41702</v>
      </c>
      <c r="C675" s="2" t="s">
        <v>19</v>
      </c>
      <c r="D675" s="2" t="s">
        <v>17</v>
      </c>
      <c r="E675" s="2" t="s">
        <v>20</v>
      </c>
      <c r="F675" s="2" t="s">
        <v>8</v>
      </c>
      <c r="G675" s="2"/>
      <c r="H675" t="s">
        <v>148</v>
      </c>
    </row>
    <row r="676" spans="1:8" x14ac:dyDescent="0.25">
      <c r="A676" s="2">
        <v>150</v>
      </c>
      <c r="B676" s="12">
        <v>41704</v>
      </c>
      <c r="C676" s="2" t="s">
        <v>19</v>
      </c>
      <c r="D676" s="2" t="s">
        <v>17</v>
      </c>
      <c r="E676" s="2" t="s">
        <v>20</v>
      </c>
      <c r="F676" s="2" t="s">
        <v>8</v>
      </c>
      <c r="G676" s="2"/>
      <c r="H676" t="s">
        <v>151</v>
      </c>
    </row>
    <row r="677" spans="1:8" x14ac:dyDescent="0.25">
      <c r="A677" s="2">
        <v>642</v>
      </c>
      <c r="B677" s="12">
        <v>41730</v>
      </c>
      <c r="C677" s="2" t="s">
        <v>19</v>
      </c>
      <c r="D677" s="2" t="s">
        <v>17</v>
      </c>
      <c r="E677" s="2" t="s">
        <v>20</v>
      </c>
      <c r="F677" s="2" t="s">
        <v>8</v>
      </c>
      <c r="G677" s="2"/>
      <c r="H677" t="s">
        <v>155</v>
      </c>
    </row>
    <row r="678" spans="1:8" x14ac:dyDescent="0.25">
      <c r="A678" s="2">
        <v>60</v>
      </c>
      <c r="B678" s="18">
        <v>41395</v>
      </c>
      <c r="C678" s="2" t="s">
        <v>19</v>
      </c>
      <c r="D678" s="2" t="s">
        <v>17</v>
      </c>
      <c r="E678" s="2" t="s">
        <v>20</v>
      </c>
      <c r="F678" s="2" t="s">
        <v>35</v>
      </c>
      <c r="G678" s="2"/>
      <c r="H678" t="s">
        <v>119</v>
      </c>
    </row>
    <row r="679" spans="1:8" x14ac:dyDescent="0.25">
      <c r="A679" s="15">
        <v>2000</v>
      </c>
      <c r="B679" s="31">
        <v>41626</v>
      </c>
      <c r="C679" s="2" t="s">
        <v>19</v>
      </c>
      <c r="D679" s="2" t="s">
        <v>17</v>
      </c>
      <c r="E679" s="2" t="s">
        <v>20</v>
      </c>
      <c r="F679" s="2" t="s">
        <v>35</v>
      </c>
      <c r="G679" s="2"/>
      <c r="H679" t="s">
        <v>205</v>
      </c>
    </row>
    <row r="680" spans="1:8" x14ac:dyDescent="0.25">
      <c r="A680" s="6" t="s">
        <v>36</v>
      </c>
    </row>
    <row r="681" spans="1:8" x14ac:dyDescent="0.25">
      <c r="A681">
        <f>SUM(A1:A680)</f>
        <v>134521.67000000007</v>
      </c>
    </row>
  </sheetData>
  <sortState ref="A4:H37">
    <sortCondition ref="B4:B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1"/>
  <sheetViews>
    <sheetView zoomScale="80" zoomScaleNormal="80" workbookViewId="0">
      <pane ySplit="1" topLeftCell="A100" activePane="bottomLeft" state="frozen"/>
      <selection pane="bottomLeft" activeCell="H116" sqref="H116"/>
    </sheetView>
  </sheetViews>
  <sheetFormatPr defaultRowHeight="15" x14ac:dyDescent="0.25"/>
  <cols>
    <col min="1" max="1" width="15.140625" bestFit="1" customWidth="1"/>
    <col min="2" max="2" width="12.42578125" style="5" bestFit="1" customWidth="1"/>
    <col min="3" max="3" width="15" bestFit="1" customWidth="1"/>
    <col min="4" max="4" width="20.85546875" bestFit="1" customWidth="1"/>
    <col min="5" max="5" width="33.5703125" bestFit="1" customWidth="1"/>
    <col min="6" max="6" width="22" bestFit="1" customWidth="1"/>
  </cols>
  <sheetData>
    <row r="1" spans="1:8" x14ac:dyDescent="0.25">
      <c r="A1" t="s">
        <v>0</v>
      </c>
      <c r="B1" s="5" t="s">
        <v>1</v>
      </c>
      <c r="C1" s="1" t="s">
        <v>4</v>
      </c>
      <c r="H1" t="s">
        <v>2</v>
      </c>
    </row>
    <row r="2" spans="1:8" x14ac:dyDescent="0.25">
      <c r="A2" s="30">
        <v>32</v>
      </c>
      <c r="B2" s="38">
        <v>41505</v>
      </c>
      <c r="C2" s="2" t="s">
        <v>5</v>
      </c>
      <c r="D2" t="s">
        <v>6</v>
      </c>
      <c r="E2" s="2" t="s">
        <v>257</v>
      </c>
      <c r="F2" s="2" t="s">
        <v>8</v>
      </c>
      <c r="G2" s="30"/>
      <c r="H2" t="s">
        <v>286</v>
      </c>
    </row>
    <row r="3" spans="1:8" x14ac:dyDescent="0.25">
      <c r="A3">
        <v>-6</v>
      </c>
      <c r="B3" s="5">
        <v>41686</v>
      </c>
      <c r="C3" s="2" t="s">
        <v>5</v>
      </c>
      <c r="D3" s="2" t="s">
        <v>6</v>
      </c>
      <c r="E3" s="2" t="s">
        <v>257</v>
      </c>
      <c r="F3" s="2" t="s">
        <v>35</v>
      </c>
      <c r="H3" t="s">
        <v>493</v>
      </c>
    </row>
    <row r="4" spans="1:8" x14ac:dyDescent="0.25">
      <c r="A4">
        <v>-28</v>
      </c>
      <c r="B4" s="5">
        <v>41687</v>
      </c>
      <c r="C4" s="2" t="s">
        <v>5</v>
      </c>
      <c r="D4" s="2" t="s">
        <v>6</v>
      </c>
      <c r="E4" s="2" t="s">
        <v>257</v>
      </c>
      <c r="F4" s="2" t="s">
        <v>35</v>
      </c>
      <c r="H4" t="s">
        <v>500</v>
      </c>
    </row>
    <row r="5" spans="1:8" x14ac:dyDescent="0.25">
      <c r="A5">
        <v>-77</v>
      </c>
      <c r="B5" s="5">
        <v>41687</v>
      </c>
      <c r="C5" s="15" t="s">
        <v>5</v>
      </c>
      <c r="D5" s="15" t="s">
        <v>6</v>
      </c>
      <c r="E5" s="15" t="s">
        <v>257</v>
      </c>
      <c r="F5" s="15" t="s">
        <v>35</v>
      </c>
      <c r="G5" s="23"/>
      <c r="H5" t="s">
        <v>501</v>
      </c>
    </row>
    <row r="6" spans="1:8" x14ac:dyDescent="0.25">
      <c r="A6" s="19">
        <v>6</v>
      </c>
      <c r="B6" s="20">
        <v>41686</v>
      </c>
      <c r="C6" s="30" t="s">
        <v>5</v>
      </c>
      <c r="D6" s="30" t="s">
        <v>6</v>
      </c>
      <c r="E6" s="30" t="s">
        <v>257</v>
      </c>
      <c r="F6" s="30" t="s">
        <v>35</v>
      </c>
      <c r="G6" s="30"/>
      <c r="H6" t="s">
        <v>456</v>
      </c>
    </row>
    <row r="7" spans="1:8" x14ac:dyDescent="0.25">
      <c r="A7" s="19">
        <v>220</v>
      </c>
      <c r="B7" s="20">
        <v>41573</v>
      </c>
      <c r="C7" t="s">
        <v>5</v>
      </c>
      <c r="D7" s="2" t="s">
        <v>6</v>
      </c>
      <c r="E7" t="s">
        <v>102</v>
      </c>
      <c r="F7" t="s">
        <v>35</v>
      </c>
      <c r="H7" t="s">
        <v>313</v>
      </c>
    </row>
    <row r="8" spans="1:8" x14ac:dyDescent="0.25">
      <c r="A8">
        <v>396</v>
      </c>
      <c r="B8" s="16">
        <v>41575</v>
      </c>
      <c r="C8" t="s">
        <v>5</v>
      </c>
      <c r="D8" t="s">
        <v>6</v>
      </c>
      <c r="E8" t="s">
        <v>102</v>
      </c>
      <c r="F8" t="s">
        <v>35</v>
      </c>
      <c r="H8" t="s">
        <v>182</v>
      </c>
    </row>
    <row r="9" spans="1:8" x14ac:dyDescent="0.25">
      <c r="A9" s="19">
        <v>99</v>
      </c>
      <c r="B9" s="20">
        <v>41579</v>
      </c>
      <c r="C9" t="s">
        <v>5</v>
      </c>
      <c r="D9" t="s">
        <v>6</v>
      </c>
      <c r="E9" t="s">
        <v>102</v>
      </c>
      <c r="F9" t="s">
        <v>35</v>
      </c>
      <c r="H9" t="s">
        <v>327</v>
      </c>
    </row>
    <row r="10" spans="1:8" x14ac:dyDescent="0.25">
      <c r="A10" s="19">
        <v>293</v>
      </c>
      <c r="B10" s="20">
        <v>41579</v>
      </c>
      <c r="C10" t="s">
        <v>5</v>
      </c>
      <c r="D10" s="2" t="s">
        <v>6</v>
      </c>
      <c r="E10" t="s">
        <v>102</v>
      </c>
      <c r="F10" t="s">
        <v>35</v>
      </c>
      <c r="H10" t="s">
        <v>328</v>
      </c>
    </row>
    <row r="11" spans="1:8" x14ac:dyDescent="0.25">
      <c r="A11" s="19">
        <v>203</v>
      </c>
      <c r="B11" s="20">
        <v>41580</v>
      </c>
      <c r="C11" t="s">
        <v>5</v>
      </c>
      <c r="D11" s="2" t="s">
        <v>6</v>
      </c>
      <c r="E11" t="s">
        <v>102</v>
      </c>
      <c r="F11" t="s">
        <v>35</v>
      </c>
      <c r="H11" t="s">
        <v>329</v>
      </c>
    </row>
    <row r="12" spans="1:8" x14ac:dyDescent="0.25">
      <c r="A12" s="19">
        <v>198</v>
      </c>
      <c r="B12" s="20">
        <v>41582</v>
      </c>
      <c r="C12" t="s">
        <v>5</v>
      </c>
      <c r="D12" t="s">
        <v>6</v>
      </c>
      <c r="E12" t="s">
        <v>102</v>
      </c>
      <c r="F12" t="s">
        <v>35</v>
      </c>
      <c r="H12" t="s">
        <v>331</v>
      </c>
    </row>
    <row r="13" spans="1:8" x14ac:dyDescent="0.25">
      <c r="A13" s="19">
        <v>52.5</v>
      </c>
      <c r="B13" s="20">
        <v>41582</v>
      </c>
      <c r="C13" t="s">
        <v>5</v>
      </c>
      <c r="D13" s="2" t="s">
        <v>6</v>
      </c>
      <c r="E13" t="s">
        <v>102</v>
      </c>
      <c r="F13" t="s">
        <v>35</v>
      </c>
      <c r="G13" s="19"/>
      <c r="H13" t="s">
        <v>333</v>
      </c>
    </row>
    <row r="14" spans="1:8" x14ac:dyDescent="0.25">
      <c r="A14" s="19">
        <v>198</v>
      </c>
      <c r="B14" s="38">
        <v>41614</v>
      </c>
      <c r="C14" t="s">
        <v>5</v>
      </c>
      <c r="D14" s="2" t="s">
        <v>6</v>
      </c>
      <c r="E14" t="s">
        <v>102</v>
      </c>
      <c r="F14" t="s">
        <v>35</v>
      </c>
      <c r="G14" s="30"/>
      <c r="H14" t="s">
        <v>345</v>
      </c>
    </row>
    <row r="15" spans="1:8" x14ac:dyDescent="0.25">
      <c r="A15" s="19">
        <v>99</v>
      </c>
      <c r="B15" s="38">
        <v>41614</v>
      </c>
      <c r="C15" t="s">
        <v>5</v>
      </c>
      <c r="D15" s="2" t="s">
        <v>6</v>
      </c>
      <c r="E15" s="2" t="s">
        <v>102</v>
      </c>
      <c r="F15" t="s">
        <v>35</v>
      </c>
      <c r="G15" s="30"/>
      <c r="H15" t="s">
        <v>347</v>
      </c>
    </row>
    <row r="16" spans="1:8" x14ac:dyDescent="0.25">
      <c r="A16" s="2">
        <v>110</v>
      </c>
      <c r="B16" s="18">
        <v>41683</v>
      </c>
      <c r="C16" s="2" t="s">
        <v>5</v>
      </c>
      <c r="D16" s="13" t="s">
        <v>6</v>
      </c>
      <c r="E16" s="2" t="s">
        <v>102</v>
      </c>
      <c r="F16" s="2" t="s">
        <v>35</v>
      </c>
      <c r="G16" s="30"/>
      <c r="H16" t="s">
        <v>190</v>
      </c>
    </row>
    <row r="17" spans="1:8" x14ac:dyDescent="0.25">
      <c r="A17">
        <v>1</v>
      </c>
      <c r="B17" s="5">
        <v>41684</v>
      </c>
      <c r="C17" s="2" t="s">
        <v>5</v>
      </c>
      <c r="D17" s="2" t="s">
        <v>6</v>
      </c>
      <c r="E17" s="2" t="s">
        <v>102</v>
      </c>
      <c r="F17" s="2" t="s">
        <v>35</v>
      </c>
      <c r="H17" t="s">
        <v>473</v>
      </c>
    </row>
    <row r="18" spans="1:8" x14ac:dyDescent="0.25">
      <c r="A18">
        <v>250</v>
      </c>
      <c r="B18" s="5">
        <v>41684</v>
      </c>
      <c r="C18" t="s">
        <v>5</v>
      </c>
      <c r="D18" s="35" t="s">
        <v>6</v>
      </c>
      <c r="E18" t="s">
        <v>102</v>
      </c>
      <c r="F18" t="s">
        <v>35</v>
      </c>
      <c r="G18" s="30"/>
      <c r="H18" t="s">
        <v>480</v>
      </c>
    </row>
    <row r="19" spans="1:8" x14ac:dyDescent="0.25">
      <c r="A19" s="19">
        <v>98</v>
      </c>
      <c r="B19" s="20">
        <v>41684</v>
      </c>
      <c r="C19" t="s">
        <v>5</v>
      </c>
      <c r="D19" t="s">
        <v>6</v>
      </c>
      <c r="E19" t="s">
        <v>102</v>
      </c>
      <c r="F19" t="s">
        <v>35</v>
      </c>
      <c r="H19" t="s">
        <v>434</v>
      </c>
    </row>
    <row r="20" spans="1:8" x14ac:dyDescent="0.25">
      <c r="A20" s="19">
        <v>99</v>
      </c>
      <c r="B20" s="20">
        <v>41684</v>
      </c>
      <c r="C20" t="s">
        <v>5</v>
      </c>
      <c r="D20" t="s">
        <v>6</v>
      </c>
      <c r="E20" t="s">
        <v>102</v>
      </c>
      <c r="F20" t="s">
        <v>35</v>
      </c>
      <c r="H20" t="s">
        <v>435</v>
      </c>
    </row>
    <row r="21" spans="1:8" x14ac:dyDescent="0.25">
      <c r="A21" s="19">
        <v>119</v>
      </c>
      <c r="B21" s="20">
        <v>41684</v>
      </c>
      <c r="C21" t="s">
        <v>5</v>
      </c>
      <c r="D21" t="s">
        <v>6</v>
      </c>
      <c r="E21" t="s">
        <v>102</v>
      </c>
      <c r="F21" t="s">
        <v>35</v>
      </c>
      <c r="H21" t="s">
        <v>447</v>
      </c>
    </row>
    <row r="22" spans="1:8" x14ac:dyDescent="0.25">
      <c r="A22">
        <v>12</v>
      </c>
      <c r="B22" s="5">
        <v>41685</v>
      </c>
      <c r="C22" s="30" t="s">
        <v>5</v>
      </c>
      <c r="D22" s="2" t="s">
        <v>6</v>
      </c>
      <c r="E22" s="2" t="s">
        <v>102</v>
      </c>
      <c r="F22" s="30" t="s">
        <v>35</v>
      </c>
      <c r="H22" t="s">
        <v>489</v>
      </c>
    </row>
    <row r="23" spans="1:8" x14ac:dyDescent="0.25">
      <c r="A23" s="19">
        <v>188.5</v>
      </c>
      <c r="B23" s="20">
        <v>41685</v>
      </c>
      <c r="C23" s="30" t="s">
        <v>5</v>
      </c>
      <c r="D23" s="2" t="s">
        <v>6</v>
      </c>
      <c r="E23" s="2" t="s">
        <v>102</v>
      </c>
      <c r="F23" s="30" t="s">
        <v>35</v>
      </c>
      <c r="G23" s="19"/>
      <c r="H23" t="s">
        <v>449</v>
      </c>
    </row>
    <row r="24" spans="1:8" x14ac:dyDescent="0.25">
      <c r="A24" s="19">
        <v>10</v>
      </c>
      <c r="B24" s="20">
        <v>41685</v>
      </c>
      <c r="C24" s="30" t="s">
        <v>5</v>
      </c>
      <c r="D24" s="2" t="s">
        <v>6</v>
      </c>
      <c r="E24" s="2" t="s">
        <v>102</v>
      </c>
      <c r="F24" s="30" t="s">
        <v>35</v>
      </c>
      <c r="G24" s="19"/>
      <c r="H24" t="s">
        <v>448</v>
      </c>
    </row>
    <row r="25" spans="1:8" x14ac:dyDescent="0.25">
      <c r="A25" s="19">
        <v>130</v>
      </c>
      <c r="B25" s="20">
        <v>41687</v>
      </c>
      <c r="C25" t="s">
        <v>5</v>
      </c>
      <c r="D25" s="2" t="s">
        <v>6</v>
      </c>
      <c r="E25" s="1" t="s">
        <v>102</v>
      </c>
      <c r="F25" t="s">
        <v>35</v>
      </c>
      <c r="G25" s="19"/>
      <c r="H25" t="s">
        <v>460</v>
      </c>
    </row>
    <row r="26" spans="1:8" x14ac:dyDescent="0.25">
      <c r="A26" s="19">
        <v>130</v>
      </c>
      <c r="B26" s="20">
        <v>41757</v>
      </c>
      <c r="C26" s="30" t="s">
        <v>5</v>
      </c>
      <c r="D26" s="2" t="s">
        <v>6</v>
      </c>
      <c r="E26" s="2" t="s">
        <v>102</v>
      </c>
      <c r="F26" s="30" t="s">
        <v>35</v>
      </c>
      <c r="G26" s="19"/>
      <c r="H26" t="s">
        <v>469</v>
      </c>
    </row>
    <row r="27" spans="1:8" x14ac:dyDescent="0.25">
      <c r="A27" s="19">
        <v>-65</v>
      </c>
      <c r="B27" s="20">
        <v>41757</v>
      </c>
      <c r="C27" s="30" t="s">
        <v>5</v>
      </c>
      <c r="D27" s="2" t="s">
        <v>6</v>
      </c>
      <c r="E27" s="2" t="s">
        <v>102</v>
      </c>
      <c r="F27" s="30" t="s">
        <v>35</v>
      </c>
      <c r="G27" s="19"/>
      <c r="H27" t="s">
        <v>469</v>
      </c>
    </row>
    <row r="28" spans="1:8" x14ac:dyDescent="0.25">
      <c r="A28" s="11">
        <v>1214.6500000000001</v>
      </c>
      <c r="B28" s="12">
        <v>41411</v>
      </c>
      <c r="C28" s="2" t="s">
        <v>5</v>
      </c>
      <c r="D28" s="2" t="s">
        <v>6</v>
      </c>
      <c r="E28" s="2" t="s">
        <v>7</v>
      </c>
      <c r="F28" s="2" t="s">
        <v>8</v>
      </c>
      <c r="H28" t="s">
        <v>48</v>
      </c>
    </row>
    <row r="29" spans="1:8" x14ac:dyDescent="0.25">
      <c r="A29" s="11">
        <v>1436.91</v>
      </c>
      <c r="B29" s="12">
        <v>41446</v>
      </c>
      <c r="C29" s="2" t="s">
        <v>5</v>
      </c>
      <c r="D29" s="2" t="s">
        <v>6</v>
      </c>
      <c r="E29" s="2" t="s">
        <v>7</v>
      </c>
      <c r="F29" s="2" t="s">
        <v>8</v>
      </c>
      <c r="H29" t="s">
        <v>48</v>
      </c>
    </row>
    <row r="30" spans="1:8" x14ac:dyDescent="0.25">
      <c r="A30" s="11">
        <v>1325.33</v>
      </c>
      <c r="B30" s="12">
        <v>41474</v>
      </c>
      <c r="C30" s="2" t="s">
        <v>5</v>
      </c>
      <c r="D30" s="2" t="s">
        <v>6</v>
      </c>
      <c r="E30" s="2" t="s">
        <v>7</v>
      </c>
      <c r="F30" s="2" t="s">
        <v>8</v>
      </c>
      <c r="H30" t="s">
        <v>48</v>
      </c>
    </row>
    <row r="31" spans="1:8" x14ac:dyDescent="0.25">
      <c r="A31" s="11">
        <v>1438.09</v>
      </c>
      <c r="B31" s="12">
        <v>41502</v>
      </c>
      <c r="C31" s="2" t="s">
        <v>5</v>
      </c>
      <c r="D31" s="2" t="s">
        <v>6</v>
      </c>
      <c r="E31" s="2" t="s">
        <v>7</v>
      </c>
      <c r="F31" s="2" t="s">
        <v>8</v>
      </c>
      <c r="H31" t="s">
        <v>48</v>
      </c>
    </row>
    <row r="32" spans="1:8" x14ac:dyDescent="0.25">
      <c r="A32" s="11">
        <v>1308.8699999999999</v>
      </c>
      <c r="B32" s="12">
        <v>41537</v>
      </c>
      <c r="C32" s="2" t="s">
        <v>5</v>
      </c>
      <c r="D32" s="2" t="s">
        <v>6</v>
      </c>
      <c r="E32" s="2" t="s">
        <v>7</v>
      </c>
      <c r="F32" s="2" t="s">
        <v>8</v>
      </c>
      <c r="H32" t="s">
        <v>48</v>
      </c>
    </row>
    <row r="33" spans="1:8" x14ac:dyDescent="0.25">
      <c r="A33" s="11">
        <v>1442.57</v>
      </c>
      <c r="B33" s="12">
        <v>41565</v>
      </c>
      <c r="C33" s="2" t="s">
        <v>5</v>
      </c>
      <c r="D33" s="2" t="s">
        <v>6</v>
      </c>
      <c r="E33" s="2" t="s">
        <v>7</v>
      </c>
      <c r="F33" s="2" t="s">
        <v>8</v>
      </c>
      <c r="H33" t="s">
        <v>48</v>
      </c>
    </row>
    <row r="34" spans="1:8" x14ac:dyDescent="0.25">
      <c r="A34" s="11">
        <v>1774.17</v>
      </c>
      <c r="B34" s="12">
        <v>41593</v>
      </c>
      <c r="C34" s="2" t="s">
        <v>5</v>
      </c>
      <c r="D34" s="2" t="s">
        <v>6</v>
      </c>
      <c r="E34" s="2" t="s">
        <v>7</v>
      </c>
      <c r="F34" s="2" t="s">
        <v>8</v>
      </c>
      <c r="H34" t="s">
        <v>48</v>
      </c>
    </row>
    <row r="35" spans="1:8" x14ac:dyDescent="0.25">
      <c r="A35" s="11">
        <v>1542.67</v>
      </c>
      <c r="B35" s="12">
        <v>41628</v>
      </c>
      <c r="C35" s="2" t="s">
        <v>5</v>
      </c>
      <c r="D35" s="2" t="s">
        <v>6</v>
      </c>
      <c r="E35" s="2" t="s">
        <v>7</v>
      </c>
      <c r="F35" s="2" t="s">
        <v>8</v>
      </c>
      <c r="H35" t="s">
        <v>48</v>
      </c>
    </row>
    <row r="36" spans="1:8" x14ac:dyDescent="0.25">
      <c r="A36" s="11">
        <v>1609.29</v>
      </c>
      <c r="B36" s="12">
        <v>41656</v>
      </c>
      <c r="C36" s="2" t="s">
        <v>5</v>
      </c>
      <c r="D36" s="2" t="s">
        <v>6</v>
      </c>
      <c r="E36" s="2" t="s">
        <v>7</v>
      </c>
      <c r="F36" s="2" t="s">
        <v>8</v>
      </c>
      <c r="H36" t="s">
        <v>48</v>
      </c>
    </row>
    <row r="37" spans="1:8" x14ac:dyDescent="0.25">
      <c r="A37" s="11">
        <v>1666.99</v>
      </c>
      <c r="B37" s="12">
        <v>41691</v>
      </c>
      <c r="C37" s="2" t="s">
        <v>5</v>
      </c>
      <c r="D37" s="2" t="s">
        <v>6</v>
      </c>
      <c r="E37" s="2" t="s">
        <v>7</v>
      </c>
      <c r="F37" s="2" t="s">
        <v>8</v>
      </c>
      <c r="H37" t="s">
        <v>48</v>
      </c>
    </row>
    <row r="38" spans="1:8" x14ac:dyDescent="0.25">
      <c r="A38" s="11">
        <v>1592.66</v>
      </c>
      <c r="B38" s="12">
        <v>41719</v>
      </c>
      <c r="C38" s="2" t="s">
        <v>5</v>
      </c>
      <c r="D38" s="2" t="s">
        <v>6</v>
      </c>
      <c r="E38" s="2" t="s">
        <v>7</v>
      </c>
      <c r="F38" s="2" t="s">
        <v>8</v>
      </c>
      <c r="H38" t="s">
        <v>48</v>
      </c>
    </row>
    <row r="39" spans="1:8" x14ac:dyDescent="0.25">
      <c r="A39" s="11">
        <v>1941</v>
      </c>
      <c r="B39" s="12">
        <v>41747</v>
      </c>
      <c r="C39" s="2" t="s">
        <v>5</v>
      </c>
      <c r="D39" s="2" t="s">
        <v>6</v>
      </c>
      <c r="E39" s="2" t="s">
        <v>7</v>
      </c>
      <c r="F39" s="2" t="s">
        <v>8</v>
      </c>
      <c r="H39" t="s">
        <v>48</v>
      </c>
    </row>
    <row r="40" spans="1:8" x14ac:dyDescent="0.25">
      <c r="A40" s="19">
        <v>119</v>
      </c>
      <c r="B40" s="20">
        <v>41648</v>
      </c>
      <c r="C40" s="19" t="s">
        <v>5</v>
      </c>
      <c r="D40" s="19" t="s">
        <v>6</v>
      </c>
      <c r="E40" s="19" t="s">
        <v>117</v>
      </c>
      <c r="F40" s="19" t="s">
        <v>35</v>
      </c>
      <c r="G40" s="19"/>
      <c r="H40" t="s">
        <v>380</v>
      </c>
    </row>
    <row r="41" spans="1:8" x14ac:dyDescent="0.25">
      <c r="A41" s="2">
        <v>129</v>
      </c>
      <c r="B41" s="20">
        <v>41395</v>
      </c>
      <c r="C41" t="s">
        <v>5</v>
      </c>
      <c r="D41" t="s">
        <v>6</v>
      </c>
      <c r="E41" s="2" t="s">
        <v>117</v>
      </c>
      <c r="F41" t="s">
        <v>35</v>
      </c>
      <c r="G41" s="30"/>
      <c r="H41" t="s">
        <v>279</v>
      </c>
    </row>
    <row r="42" spans="1:8" x14ac:dyDescent="0.25">
      <c r="A42" s="19">
        <v>5</v>
      </c>
      <c r="B42" s="20">
        <v>41648</v>
      </c>
      <c r="C42" s="19" t="s">
        <v>5</v>
      </c>
      <c r="D42" s="19" t="s">
        <v>6</v>
      </c>
      <c r="E42" s="19" t="s">
        <v>117</v>
      </c>
      <c r="F42" s="19" t="s">
        <v>35</v>
      </c>
      <c r="G42" s="19"/>
      <c r="H42" t="s">
        <v>380</v>
      </c>
    </row>
    <row r="43" spans="1:8" x14ac:dyDescent="0.25">
      <c r="A43" s="19">
        <v>99</v>
      </c>
      <c r="B43" s="20">
        <v>41745</v>
      </c>
      <c r="C43" s="39" t="s">
        <v>5</v>
      </c>
      <c r="D43" s="2" t="s">
        <v>6</v>
      </c>
      <c r="E43" s="2" t="s">
        <v>117</v>
      </c>
      <c r="F43" t="s">
        <v>35</v>
      </c>
      <c r="G43" s="19"/>
      <c r="H43" t="s">
        <v>465</v>
      </c>
    </row>
    <row r="44" spans="1:8" x14ac:dyDescent="0.25">
      <c r="A44" s="2">
        <v>80</v>
      </c>
      <c r="B44" s="16">
        <v>41484</v>
      </c>
      <c r="C44" t="s">
        <v>5</v>
      </c>
      <c r="D44" t="s">
        <v>17</v>
      </c>
      <c r="E44" s="2" t="s">
        <v>103</v>
      </c>
      <c r="F44" s="2" t="s">
        <v>8</v>
      </c>
      <c r="H44" t="s">
        <v>91</v>
      </c>
    </row>
    <row r="45" spans="1:8" x14ac:dyDescent="0.25">
      <c r="A45">
        <v>40</v>
      </c>
      <c r="B45" s="16">
        <v>41505</v>
      </c>
      <c r="C45" t="s">
        <v>5</v>
      </c>
      <c r="D45" t="s">
        <v>17</v>
      </c>
      <c r="E45" s="2" t="s">
        <v>103</v>
      </c>
      <c r="F45" s="2" t="s">
        <v>8</v>
      </c>
      <c r="H45" t="s">
        <v>91</v>
      </c>
    </row>
    <row r="46" spans="1:8" x14ac:dyDescent="0.25">
      <c r="A46" s="2">
        <v>900</v>
      </c>
      <c r="B46" s="16">
        <v>41685</v>
      </c>
      <c r="C46" t="s">
        <v>5</v>
      </c>
      <c r="D46" t="s">
        <v>17</v>
      </c>
      <c r="E46" t="s">
        <v>103</v>
      </c>
      <c r="F46" t="s">
        <v>35</v>
      </c>
      <c r="G46" t="s">
        <v>104</v>
      </c>
      <c r="H46" t="s">
        <v>91</v>
      </c>
    </row>
    <row r="47" spans="1:8" x14ac:dyDescent="0.25">
      <c r="A47">
        <v>150</v>
      </c>
      <c r="B47" s="5">
        <v>41685</v>
      </c>
      <c r="C47" t="s">
        <v>5</v>
      </c>
      <c r="D47" t="s">
        <v>17</v>
      </c>
      <c r="E47" t="s">
        <v>103</v>
      </c>
      <c r="F47" t="s">
        <v>35</v>
      </c>
      <c r="G47" t="s">
        <v>104</v>
      </c>
      <c r="H47" t="s">
        <v>276</v>
      </c>
    </row>
    <row r="48" spans="1:8" x14ac:dyDescent="0.25">
      <c r="A48">
        <v>40</v>
      </c>
      <c r="B48" s="5">
        <v>41686</v>
      </c>
      <c r="C48" t="s">
        <v>5</v>
      </c>
      <c r="D48" t="s">
        <v>17</v>
      </c>
      <c r="E48" t="s">
        <v>103</v>
      </c>
      <c r="F48" t="s">
        <v>35</v>
      </c>
      <c r="G48" t="s">
        <v>104</v>
      </c>
      <c r="H48" t="s">
        <v>277</v>
      </c>
    </row>
    <row r="49" spans="1:8" x14ac:dyDescent="0.25">
      <c r="A49">
        <v>240</v>
      </c>
      <c r="B49" s="5">
        <v>41686</v>
      </c>
      <c r="C49" t="s">
        <v>5</v>
      </c>
      <c r="D49" t="s">
        <v>17</v>
      </c>
      <c r="E49" t="s">
        <v>103</v>
      </c>
      <c r="F49" t="s">
        <v>35</v>
      </c>
      <c r="G49" t="s">
        <v>104</v>
      </c>
      <c r="H49" t="s">
        <v>278</v>
      </c>
    </row>
    <row r="50" spans="1:8" x14ac:dyDescent="0.25">
      <c r="A50">
        <v>2</v>
      </c>
      <c r="B50" s="5">
        <v>41684</v>
      </c>
      <c r="C50" t="s">
        <v>5</v>
      </c>
      <c r="D50" t="s">
        <v>17</v>
      </c>
      <c r="E50" t="s">
        <v>103</v>
      </c>
      <c r="F50" t="s">
        <v>35</v>
      </c>
      <c r="G50" t="s">
        <v>104</v>
      </c>
      <c r="H50" t="s">
        <v>274</v>
      </c>
    </row>
    <row r="51" spans="1:8" x14ac:dyDescent="0.25">
      <c r="A51">
        <v>12</v>
      </c>
      <c r="B51" s="5">
        <v>41684</v>
      </c>
      <c r="C51" t="s">
        <v>5</v>
      </c>
      <c r="D51" t="s">
        <v>17</v>
      </c>
      <c r="E51" t="s">
        <v>103</v>
      </c>
      <c r="F51" t="s">
        <v>35</v>
      </c>
      <c r="G51" t="s">
        <v>104</v>
      </c>
      <c r="H51" t="s">
        <v>266</v>
      </c>
    </row>
    <row r="52" spans="1:8" x14ac:dyDescent="0.25">
      <c r="A52">
        <v>6</v>
      </c>
      <c r="B52" s="5">
        <v>41685</v>
      </c>
      <c r="C52" t="s">
        <v>5</v>
      </c>
      <c r="D52" t="s">
        <v>17</v>
      </c>
      <c r="E52" t="s">
        <v>103</v>
      </c>
      <c r="F52" t="s">
        <v>35</v>
      </c>
      <c r="G52" t="s">
        <v>104</v>
      </c>
      <c r="H52" t="s">
        <v>275</v>
      </c>
    </row>
    <row r="53" spans="1:8" x14ac:dyDescent="0.25">
      <c r="A53">
        <v>20</v>
      </c>
      <c r="B53" s="5">
        <v>41684</v>
      </c>
      <c r="C53" t="s">
        <v>5</v>
      </c>
      <c r="D53" t="s">
        <v>17</v>
      </c>
      <c r="E53" t="s">
        <v>103</v>
      </c>
      <c r="F53" t="s">
        <v>35</v>
      </c>
      <c r="G53" t="s">
        <v>104</v>
      </c>
      <c r="H53" t="s">
        <v>267</v>
      </c>
    </row>
    <row r="54" spans="1:8" x14ac:dyDescent="0.25">
      <c r="A54">
        <v>2</v>
      </c>
      <c r="B54" s="5">
        <v>41684</v>
      </c>
      <c r="C54" t="s">
        <v>5</v>
      </c>
      <c r="D54" t="s">
        <v>17</v>
      </c>
      <c r="E54" t="s">
        <v>103</v>
      </c>
      <c r="F54" t="s">
        <v>35</v>
      </c>
      <c r="G54" t="s">
        <v>104</v>
      </c>
      <c r="H54" t="s">
        <v>268</v>
      </c>
    </row>
    <row r="55" spans="1:8" x14ac:dyDescent="0.25">
      <c r="A55">
        <v>7</v>
      </c>
      <c r="B55" s="5">
        <v>41684</v>
      </c>
      <c r="C55" t="s">
        <v>5</v>
      </c>
      <c r="D55" t="s">
        <v>17</v>
      </c>
      <c r="E55" t="s">
        <v>103</v>
      </c>
      <c r="F55" t="s">
        <v>35</v>
      </c>
      <c r="G55" t="s">
        <v>104</v>
      </c>
      <c r="H55" t="s">
        <v>269</v>
      </c>
    </row>
    <row r="56" spans="1:8" x14ac:dyDescent="0.25">
      <c r="A56">
        <v>5</v>
      </c>
      <c r="B56" s="5">
        <v>41684</v>
      </c>
      <c r="C56" t="s">
        <v>5</v>
      </c>
      <c r="D56" t="s">
        <v>17</v>
      </c>
      <c r="E56" t="s">
        <v>103</v>
      </c>
      <c r="F56" t="s">
        <v>35</v>
      </c>
      <c r="G56" t="s">
        <v>104</v>
      </c>
      <c r="H56" t="s">
        <v>270</v>
      </c>
    </row>
    <row r="57" spans="1:8" x14ac:dyDescent="0.25">
      <c r="A57">
        <v>5</v>
      </c>
      <c r="B57" s="5">
        <v>41684</v>
      </c>
      <c r="C57" t="s">
        <v>5</v>
      </c>
      <c r="D57" t="s">
        <v>17</v>
      </c>
      <c r="E57" t="s">
        <v>103</v>
      </c>
      <c r="F57" t="s">
        <v>35</v>
      </c>
      <c r="G57" t="s">
        <v>104</v>
      </c>
      <c r="H57" t="s">
        <v>271</v>
      </c>
    </row>
    <row r="58" spans="1:8" x14ac:dyDescent="0.25">
      <c r="A58">
        <v>5</v>
      </c>
      <c r="B58" s="5">
        <v>41684</v>
      </c>
      <c r="C58" t="s">
        <v>5</v>
      </c>
      <c r="D58" t="s">
        <v>17</v>
      </c>
      <c r="E58" t="s">
        <v>103</v>
      </c>
      <c r="F58" t="s">
        <v>35</v>
      </c>
      <c r="G58" t="s">
        <v>104</v>
      </c>
      <c r="H58" t="s">
        <v>272</v>
      </c>
    </row>
    <row r="59" spans="1:8" x14ac:dyDescent="0.25">
      <c r="A59">
        <v>20</v>
      </c>
      <c r="B59" s="5">
        <v>41684</v>
      </c>
      <c r="C59" t="s">
        <v>5</v>
      </c>
      <c r="D59" t="s">
        <v>17</v>
      </c>
      <c r="E59" t="s">
        <v>103</v>
      </c>
      <c r="F59" t="s">
        <v>35</v>
      </c>
      <c r="G59" t="s">
        <v>104</v>
      </c>
      <c r="H59" t="s">
        <v>273</v>
      </c>
    </row>
    <row r="60" spans="1:8" x14ac:dyDescent="0.25">
      <c r="A60">
        <v>10</v>
      </c>
      <c r="B60" s="5">
        <v>41684</v>
      </c>
      <c r="C60" t="s">
        <v>5</v>
      </c>
      <c r="D60" t="s">
        <v>17</v>
      </c>
      <c r="E60" t="s">
        <v>103</v>
      </c>
      <c r="F60" t="s">
        <v>35</v>
      </c>
      <c r="G60" t="s">
        <v>104</v>
      </c>
      <c r="H60" t="s">
        <v>502</v>
      </c>
    </row>
    <row r="61" spans="1:8" x14ac:dyDescent="0.25">
      <c r="A61" s="2">
        <v>231</v>
      </c>
      <c r="B61" s="18">
        <v>41736</v>
      </c>
      <c r="C61" s="2" t="s">
        <v>5</v>
      </c>
      <c r="D61" s="2" t="s">
        <v>17</v>
      </c>
      <c r="E61" s="2" t="s">
        <v>103</v>
      </c>
      <c r="F61" s="2" t="s">
        <v>35</v>
      </c>
      <c r="G61" s="2" t="s">
        <v>104</v>
      </c>
      <c r="H61" t="s">
        <v>91</v>
      </c>
    </row>
    <row r="62" spans="1:8" x14ac:dyDescent="0.25">
      <c r="A62" s="2">
        <v>160</v>
      </c>
      <c r="B62" s="18">
        <v>41736</v>
      </c>
      <c r="C62" s="2" t="s">
        <v>5</v>
      </c>
      <c r="D62" s="2" t="s">
        <v>17</v>
      </c>
      <c r="E62" s="2" t="s">
        <v>103</v>
      </c>
      <c r="F62" s="2" t="s">
        <v>35</v>
      </c>
      <c r="G62" s="2" t="s">
        <v>104</v>
      </c>
      <c r="H62" t="s">
        <v>91</v>
      </c>
    </row>
    <row r="63" spans="1:8" x14ac:dyDescent="0.25">
      <c r="A63">
        <v>87.5</v>
      </c>
      <c r="B63" s="16">
        <v>41484</v>
      </c>
      <c r="C63" t="s">
        <v>5</v>
      </c>
      <c r="D63" t="s">
        <v>17</v>
      </c>
      <c r="E63" t="s">
        <v>32</v>
      </c>
      <c r="F63" t="s">
        <v>8</v>
      </c>
      <c r="H63" t="s">
        <v>202</v>
      </c>
    </row>
    <row r="64" spans="1:8" x14ac:dyDescent="0.25">
      <c r="A64" s="2">
        <v>87.5</v>
      </c>
      <c r="B64" s="18">
        <v>41504</v>
      </c>
      <c r="C64" t="s">
        <v>5</v>
      </c>
      <c r="D64" t="s">
        <v>17</v>
      </c>
      <c r="E64" t="s">
        <v>32</v>
      </c>
      <c r="F64" t="s">
        <v>8</v>
      </c>
      <c r="H64" t="s">
        <v>203</v>
      </c>
    </row>
    <row r="65" spans="1:8" x14ac:dyDescent="0.25">
      <c r="A65" s="2">
        <v>238</v>
      </c>
      <c r="B65" s="32">
        <v>41663</v>
      </c>
      <c r="C65" t="s">
        <v>5</v>
      </c>
      <c r="D65" t="s">
        <v>17</v>
      </c>
      <c r="E65" t="s">
        <v>32</v>
      </c>
      <c r="F65" t="s">
        <v>35</v>
      </c>
      <c r="H65" t="s">
        <v>206</v>
      </c>
    </row>
    <row r="66" spans="1:8" x14ac:dyDescent="0.25">
      <c r="A66" s="2">
        <v>12</v>
      </c>
      <c r="B66" s="32">
        <v>41663</v>
      </c>
      <c r="C66" t="s">
        <v>5</v>
      </c>
      <c r="D66" t="s">
        <v>17</v>
      </c>
      <c r="E66" t="s">
        <v>32</v>
      </c>
      <c r="F66" t="s">
        <v>35</v>
      </c>
      <c r="H66" t="s">
        <v>207</v>
      </c>
    </row>
    <row r="67" spans="1:8" x14ac:dyDescent="0.25">
      <c r="A67" s="2">
        <v>200</v>
      </c>
      <c r="B67" s="18">
        <v>41682</v>
      </c>
      <c r="C67" t="s">
        <v>5</v>
      </c>
      <c r="D67" t="s">
        <v>17</v>
      </c>
      <c r="E67" t="s">
        <v>32</v>
      </c>
      <c r="F67" t="s">
        <v>35</v>
      </c>
      <c r="H67" t="s">
        <v>111</v>
      </c>
    </row>
    <row r="68" spans="1:8" x14ac:dyDescent="0.25">
      <c r="A68" s="2">
        <v>1689.5</v>
      </c>
      <c r="B68" s="18">
        <v>41685</v>
      </c>
      <c r="C68" t="s">
        <v>5</v>
      </c>
      <c r="D68" t="s">
        <v>17</v>
      </c>
      <c r="E68" t="s">
        <v>32</v>
      </c>
      <c r="F68" t="s">
        <v>35</v>
      </c>
      <c r="H68" t="s">
        <v>208</v>
      </c>
    </row>
    <row r="69" spans="1:8" x14ac:dyDescent="0.25">
      <c r="A69" s="2">
        <v>820.18</v>
      </c>
      <c r="B69" s="18">
        <v>41686</v>
      </c>
      <c r="C69" t="s">
        <v>5</v>
      </c>
      <c r="D69" t="s">
        <v>17</v>
      </c>
      <c r="E69" t="s">
        <v>32</v>
      </c>
      <c r="F69" t="s">
        <v>35</v>
      </c>
      <c r="H69" t="s">
        <v>209</v>
      </c>
    </row>
    <row r="70" spans="1:8" x14ac:dyDescent="0.25">
      <c r="A70" s="2">
        <v>131</v>
      </c>
      <c r="B70" s="18">
        <v>41694</v>
      </c>
      <c r="C70" t="s">
        <v>5</v>
      </c>
      <c r="D70" t="s">
        <v>17</v>
      </c>
      <c r="E70" t="s">
        <v>32</v>
      </c>
      <c r="F70" t="s">
        <v>35</v>
      </c>
      <c r="H70" t="s">
        <v>212</v>
      </c>
    </row>
    <row r="71" spans="1:8" x14ac:dyDescent="0.25">
      <c r="A71">
        <v>1914.91</v>
      </c>
      <c r="B71" s="18">
        <v>41694</v>
      </c>
      <c r="C71" t="s">
        <v>5</v>
      </c>
      <c r="D71" t="s">
        <v>17</v>
      </c>
      <c r="E71" t="s">
        <v>32</v>
      </c>
      <c r="F71" t="s">
        <v>35</v>
      </c>
      <c r="H71" t="s">
        <v>213</v>
      </c>
    </row>
    <row r="72" spans="1:8" x14ac:dyDescent="0.25">
      <c r="A72">
        <v>132.97999999999999</v>
      </c>
      <c r="B72" s="18">
        <v>41694</v>
      </c>
      <c r="C72" t="s">
        <v>5</v>
      </c>
      <c r="D72" t="s">
        <v>17</v>
      </c>
      <c r="E72" t="s">
        <v>32</v>
      </c>
      <c r="F72" t="s">
        <v>35</v>
      </c>
      <c r="H72" t="s">
        <v>214</v>
      </c>
    </row>
    <row r="73" spans="1:8" x14ac:dyDescent="0.25">
      <c r="A73" s="2">
        <v>-2000</v>
      </c>
      <c r="B73" s="18">
        <v>41694</v>
      </c>
      <c r="C73" t="s">
        <v>5</v>
      </c>
      <c r="D73" t="s">
        <v>17</v>
      </c>
      <c r="E73" t="s">
        <v>32</v>
      </c>
      <c r="F73" t="s">
        <v>35</v>
      </c>
      <c r="H73" t="s">
        <v>211</v>
      </c>
    </row>
    <row r="74" spans="1:8" x14ac:dyDescent="0.25">
      <c r="A74">
        <v>1525</v>
      </c>
      <c r="B74" s="18">
        <v>41694</v>
      </c>
      <c r="C74" t="s">
        <v>5</v>
      </c>
      <c r="D74" t="s">
        <v>17</v>
      </c>
      <c r="E74" t="s">
        <v>32</v>
      </c>
      <c r="F74" t="s">
        <v>35</v>
      </c>
      <c r="H74" t="s">
        <v>215</v>
      </c>
    </row>
    <row r="75" spans="1:8" x14ac:dyDescent="0.25">
      <c r="A75">
        <v>1525</v>
      </c>
      <c r="B75" s="18">
        <v>41694</v>
      </c>
      <c r="C75" t="s">
        <v>5</v>
      </c>
      <c r="D75" t="s">
        <v>17</v>
      </c>
      <c r="E75" t="s">
        <v>32</v>
      </c>
      <c r="F75" t="s">
        <v>35</v>
      </c>
      <c r="H75" t="s">
        <v>215</v>
      </c>
    </row>
    <row r="76" spans="1:8" x14ac:dyDescent="0.25">
      <c r="A76">
        <v>1525</v>
      </c>
      <c r="B76" s="18">
        <v>41694</v>
      </c>
      <c r="C76" t="s">
        <v>5</v>
      </c>
      <c r="D76" t="s">
        <v>17</v>
      </c>
      <c r="E76" t="s">
        <v>32</v>
      </c>
      <c r="F76" t="s">
        <v>35</v>
      </c>
      <c r="H76" t="s">
        <v>215</v>
      </c>
    </row>
    <row r="77" spans="1:8" x14ac:dyDescent="0.25">
      <c r="A77">
        <v>106.04</v>
      </c>
      <c r="B77" s="18">
        <v>41694</v>
      </c>
      <c r="C77" t="s">
        <v>5</v>
      </c>
      <c r="D77" t="s">
        <v>17</v>
      </c>
      <c r="E77" t="s">
        <v>32</v>
      </c>
      <c r="F77" t="s">
        <v>35</v>
      </c>
      <c r="H77" t="s">
        <v>216</v>
      </c>
    </row>
    <row r="78" spans="1:8" x14ac:dyDescent="0.25">
      <c r="A78">
        <v>1525</v>
      </c>
      <c r="B78" s="18">
        <v>41694</v>
      </c>
      <c r="C78" t="s">
        <v>5</v>
      </c>
      <c r="D78" t="s">
        <v>17</v>
      </c>
      <c r="E78" t="s">
        <v>32</v>
      </c>
      <c r="F78" t="s">
        <v>35</v>
      </c>
      <c r="H78" t="s">
        <v>215</v>
      </c>
    </row>
    <row r="79" spans="1:8" x14ac:dyDescent="0.25">
      <c r="A79">
        <v>211.2</v>
      </c>
      <c r="B79" s="18">
        <v>41694</v>
      </c>
      <c r="C79" t="s">
        <v>5</v>
      </c>
      <c r="D79" t="s">
        <v>17</v>
      </c>
      <c r="E79" t="s">
        <v>32</v>
      </c>
      <c r="F79" t="s">
        <v>35</v>
      </c>
      <c r="H79" t="s">
        <v>217</v>
      </c>
    </row>
    <row r="80" spans="1:8" x14ac:dyDescent="0.25">
      <c r="A80" s="33">
        <v>22</v>
      </c>
      <c r="B80" s="18">
        <v>41694</v>
      </c>
      <c r="C80" t="s">
        <v>5</v>
      </c>
      <c r="D80" t="s">
        <v>17</v>
      </c>
      <c r="E80" t="s">
        <v>32</v>
      </c>
      <c r="F80" t="s">
        <v>35</v>
      </c>
      <c r="H80" t="s">
        <v>218</v>
      </c>
    </row>
    <row r="81" spans="1:8" x14ac:dyDescent="0.25">
      <c r="A81" s="33">
        <v>33</v>
      </c>
      <c r="B81" s="18">
        <v>41694</v>
      </c>
      <c r="C81" t="s">
        <v>5</v>
      </c>
      <c r="D81" t="s">
        <v>17</v>
      </c>
      <c r="E81" t="s">
        <v>32</v>
      </c>
      <c r="F81" t="s">
        <v>35</v>
      </c>
      <c r="H81" t="s">
        <v>219</v>
      </c>
    </row>
    <row r="82" spans="1:8" x14ac:dyDescent="0.25">
      <c r="A82" s="33">
        <v>44</v>
      </c>
      <c r="B82" s="18">
        <v>41694</v>
      </c>
      <c r="C82" t="s">
        <v>5</v>
      </c>
      <c r="D82" t="s">
        <v>17</v>
      </c>
      <c r="E82" t="s">
        <v>32</v>
      </c>
      <c r="F82" t="s">
        <v>35</v>
      </c>
      <c r="H82" t="s">
        <v>220</v>
      </c>
    </row>
    <row r="83" spans="1:8" x14ac:dyDescent="0.25">
      <c r="A83" s="33">
        <v>22</v>
      </c>
      <c r="B83" s="18">
        <v>41694</v>
      </c>
      <c r="C83" t="s">
        <v>5</v>
      </c>
      <c r="D83" t="s">
        <v>17</v>
      </c>
      <c r="E83" t="s">
        <v>32</v>
      </c>
      <c r="F83" t="s">
        <v>35</v>
      </c>
      <c r="H83" t="s">
        <v>221</v>
      </c>
    </row>
    <row r="84" spans="1:8" x14ac:dyDescent="0.25">
      <c r="A84">
        <v>148.5</v>
      </c>
      <c r="B84" s="18">
        <v>41694</v>
      </c>
      <c r="C84" t="s">
        <v>5</v>
      </c>
      <c r="D84" t="s">
        <v>17</v>
      </c>
      <c r="E84" t="s">
        <v>32</v>
      </c>
      <c r="F84" t="s">
        <v>35</v>
      </c>
      <c r="H84" t="s">
        <v>222</v>
      </c>
    </row>
    <row r="85" spans="1:8" x14ac:dyDescent="0.25">
      <c r="A85">
        <v>114.44</v>
      </c>
      <c r="B85" s="18">
        <v>41694</v>
      </c>
      <c r="C85" t="s">
        <v>5</v>
      </c>
      <c r="D85" t="s">
        <v>17</v>
      </c>
      <c r="E85" t="s">
        <v>32</v>
      </c>
      <c r="F85" t="s">
        <v>35</v>
      </c>
      <c r="H85" t="s">
        <v>228</v>
      </c>
    </row>
    <row r="86" spans="1:8" x14ac:dyDescent="0.25">
      <c r="A86">
        <v>136.44</v>
      </c>
      <c r="B86" s="18">
        <v>41694</v>
      </c>
      <c r="C86" t="s">
        <v>5</v>
      </c>
      <c r="D86" t="s">
        <v>17</v>
      </c>
      <c r="E86" t="s">
        <v>32</v>
      </c>
      <c r="F86" t="s">
        <v>35</v>
      </c>
      <c r="H86" t="s">
        <v>223</v>
      </c>
    </row>
    <row r="87" spans="1:8" x14ac:dyDescent="0.25">
      <c r="A87">
        <v>-22</v>
      </c>
      <c r="B87" s="18">
        <v>41694</v>
      </c>
      <c r="C87" t="s">
        <v>5</v>
      </c>
      <c r="D87" t="s">
        <v>17</v>
      </c>
      <c r="E87" t="s">
        <v>32</v>
      </c>
      <c r="F87" t="s">
        <v>35</v>
      </c>
      <c r="H87" t="s">
        <v>218</v>
      </c>
    </row>
    <row r="88" spans="1:8" x14ac:dyDescent="0.25">
      <c r="A88">
        <v>147.44</v>
      </c>
      <c r="B88" s="18">
        <v>41694</v>
      </c>
      <c r="C88" t="s">
        <v>5</v>
      </c>
      <c r="D88" t="s">
        <v>17</v>
      </c>
      <c r="E88" t="s">
        <v>32</v>
      </c>
      <c r="F88" t="s">
        <v>35</v>
      </c>
      <c r="H88" t="s">
        <v>224</v>
      </c>
    </row>
    <row r="89" spans="1:8" x14ac:dyDescent="0.25">
      <c r="A89">
        <v>-33</v>
      </c>
      <c r="B89" s="18">
        <v>41694</v>
      </c>
      <c r="C89" t="s">
        <v>5</v>
      </c>
      <c r="D89" t="s">
        <v>17</v>
      </c>
      <c r="E89" t="s">
        <v>32</v>
      </c>
      <c r="F89" t="s">
        <v>35</v>
      </c>
      <c r="H89" t="s">
        <v>219</v>
      </c>
    </row>
    <row r="90" spans="1:8" x14ac:dyDescent="0.25">
      <c r="A90">
        <v>158.44</v>
      </c>
      <c r="B90" s="18">
        <v>41694</v>
      </c>
      <c r="C90" t="s">
        <v>5</v>
      </c>
      <c r="D90" t="s">
        <v>17</v>
      </c>
      <c r="E90" t="s">
        <v>32</v>
      </c>
      <c r="F90" t="s">
        <v>35</v>
      </c>
      <c r="H90" t="s">
        <v>225</v>
      </c>
    </row>
    <row r="91" spans="1:8" x14ac:dyDescent="0.25">
      <c r="A91">
        <v>-44</v>
      </c>
      <c r="B91" s="18">
        <v>41694</v>
      </c>
      <c r="C91" t="s">
        <v>5</v>
      </c>
      <c r="D91" t="s">
        <v>17</v>
      </c>
      <c r="E91" t="s">
        <v>32</v>
      </c>
      <c r="F91" t="s">
        <v>35</v>
      </c>
      <c r="H91" t="s">
        <v>220</v>
      </c>
    </row>
    <row r="92" spans="1:8" x14ac:dyDescent="0.25">
      <c r="A92">
        <v>136.44</v>
      </c>
      <c r="B92" s="18">
        <v>41694</v>
      </c>
      <c r="C92" t="s">
        <v>5</v>
      </c>
      <c r="D92" t="s">
        <v>17</v>
      </c>
      <c r="E92" t="s">
        <v>32</v>
      </c>
      <c r="F92" t="s">
        <v>35</v>
      </c>
      <c r="H92" t="s">
        <v>226</v>
      </c>
    </row>
    <row r="93" spans="1:8" x14ac:dyDescent="0.25">
      <c r="A93">
        <v>-22</v>
      </c>
      <c r="B93" s="18">
        <v>41694</v>
      </c>
      <c r="C93" t="s">
        <v>5</v>
      </c>
      <c r="D93" t="s">
        <v>17</v>
      </c>
      <c r="E93" t="s">
        <v>32</v>
      </c>
      <c r="F93" t="s">
        <v>35</v>
      </c>
      <c r="H93" t="s">
        <v>221</v>
      </c>
    </row>
    <row r="94" spans="1:8" x14ac:dyDescent="0.25">
      <c r="A94">
        <v>343.32</v>
      </c>
      <c r="B94" s="18">
        <v>41694</v>
      </c>
      <c r="C94" t="s">
        <v>5</v>
      </c>
      <c r="D94" t="s">
        <v>17</v>
      </c>
      <c r="E94" t="s">
        <v>32</v>
      </c>
      <c r="F94" t="s">
        <v>35</v>
      </c>
      <c r="H94" t="s">
        <v>227</v>
      </c>
    </row>
    <row r="95" spans="1:8" x14ac:dyDescent="0.25">
      <c r="A95" s="2">
        <v>35.07</v>
      </c>
      <c r="B95" s="18">
        <v>41687</v>
      </c>
      <c r="C95" t="s">
        <v>5</v>
      </c>
      <c r="D95" t="s">
        <v>17</v>
      </c>
      <c r="E95" t="s">
        <v>32</v>
      </c>
      <c r="F95" t="s">
        <v>35</v>
      </c>
      <c r="H95" t="s">
        <v>210</v>
      </c>
    </row>
    <row r="96" spans="1:8" x14ac:dyDescent="0.25">
      <c r="A96" s="2">
        <v>208</v>
      </c>
      <c r="B96" s="18">
        <v>41687</v>
      </c>
      <c r="C96" t="s">
        <v>5</v>
      </c>
      <c r="D96" t="s">
        <v>17</v>
      </c>
      <c r="E96" t="s">
        <v>32</v>
      </c>
      <c r="F96" t="s">
        <v>35</v>
      </c>
      <c r="H96" t="s">
        <v>210</v>
      </c>
    </row>
    <row r="97" spans="1:8" x14ac:dyDescent="0.25">
      <c r="A97" s="2">
        <v>272.5</v>
      </c>
      <c r="B97" s="18">
        <v>41683</v>
      </c>
      <c r="C97" t="s">
        <v>5</v>
      </c>
      <c r="D97" t="s">
        <v>17</v>
      </c>
      <c r="E97" t="s">
        <v>32</v>
      </c>
      <c r="F97" t="s">
        <v>35</v>
      </c>
      <c r="H97" t="s">
        <v>110</v>
      </c>
    </row>
    <row r="98" spans="1:8" x14ac:dyDescent="0.25">
      <c r="A98">
        <v>20.46</v>
      </c>
      <c r="B98" s="16">
        <v>41619</v>
      </c>
      <c r="C98" t="s">
        <v>5</v>
      </c>
      <c r="D98" t="s">
        <v>17</v>
      </c>
      <c r="E98" t="s">
        <v>32</v>
      </c>
      <c r="F98" t="s">
        <v>35</v>
      </c>
      <c r="H98" t="s">
        <v>204</v>
      </c>
    </row>
    <row r="99" spans="1:8" x14ac:dyDescent="0.25">
      <c r="A99" s="2">
        <v>60</v>
      </c>
      <c r="B99" s="18">
        <v>41395</v>
      </c>
      <c r="C99" t="s">
        <v>5</v>
      </c>
      <c r="D99" t="s">
        <v>17</v>
      </c>
      <c r="E99" t="s">
        <v>32</v>
      </c>
      <c r="F99" t="s">
        <v>35</v>
      </c>
      <c r="H99" t="s">
        <v>119</v>
      </c>
    </row>
    <row r="100" spans="1:8" x14ac:dyDescent="0.25">
      <c r="A100" s="15">
        <v>2000</v>
      </c>
      <c r="B100" s="31">
        <v>41626</v>
      </c>
      <c r="C100" t="s">
        <v>5</v>
      </c>
      <c r="D100" t="s">
        <v>17</v>
      </c>
      <c r="E100" t="s">
        <v>32</v>
      </c>
      <c r="F100" t="s">
        <v>35</v>
      </c>
      <c r="H100" t="s">
        <v>205</v>
      </c>
    </row>
    <row r="101" spans="1:8" x14ac:dyDescent="0.25">
      <c r="A101" s="2">
        <v>96.47</v>
      </c>
      <c r="B101" s="18">
        <v>41709</v>
      </c>
      <c r="C101" t="s">
        <v>5</v>
      </c>
      <c r="D101" t="s">
        <v>17</v>
      </c>
      <c r="E101" t="s">
        <v>32</v>
      </c>
      <c r="F101" t="s">
        <v>35</v>
      </c>
      <c r="H101" t="s">
        <v>233</v>
      </c>
    </row>
    <row r="102" spans="1:8" x14ac:dyDescent="0.25">
      <c r="A102" s="2">
        <v>298.74</v>
      </c>
      <c r="B102" s="18">
        <v>41699</v>
      </c>
      <c r="C102" t="s">
        <v>5</v>
      </c>
      <c r="D102" t="s">
        <v>17</v>
      </c>
      <c r="E102" t="s">
        <v>32</v>
      </c>
      <c r="F102" t="s">
        <v>35</v>
      </c>
      <c r="H102" t="s">
        <v>229</v>
      </c>
    </row>
    <row r="103" spans="1:8" x14ac:dyDescent="0.25">
      <c r="A103" s="2">
        <v>402.56</v>
      </c>
      <c r="B103" s="18">
        <v>41699</v>
      </c>
      <c r="C103" t="s">
        <v>5</v>
      </c>
      <c r="D103" t="s">
        <v>17</v>
      </c>
      <c r="E103" t="s">
        <v>32</v>
      </c>
      <c r="F103" t="s">
        <v>35</v>
      </c>
      <c r="H103" t="s">
        <v>230</v>
      </c>
    </row>
    <row r="104" spans="1:8" x14ac:dyDescent="0.25">
      <c r="A104" s="2">
        <v>264.64999999999998</v>
      </c>
      <c r="B104" s="18">
        <v>41699</v>
      </c>
      <c r="C104" t="s">
        <v>5</v>
      </c>
      <c r="D104" t="s">
        <v>17</v>
      </c>
      <c r="E104" t="s">
        <v>32</v>
      </c>
      <c r="F104" t="s">
        <v>35</v>
      </c>
      <c r="H104" t="s">
        <v>231</v>
      </c>
    </row>
    <row r="105" spans="1:8" x14ac:dyDescent="0.25">
      <c r="A105" s="2">
        <v>288</v>
      </c>
      <c r="B105" s="18">
        <v>41722</v>
      </c>
      <c r="C105" t="s">
        <v>5</v>
      </c>
      <c r="D105" t="s">
        <v>17</v>
      </c>
      <c r="E105" t="s">
        <v>32</v>
      </c>
      <c r="F105" t="s">
        <v>35</v>
      </c>
      <c r="H105" t="s">
        <v>234</v>
      </c>
    </row>
    <row r="106" spans="1:8" x14ac:dyDescent="0.25">
      <c r="A106" s="2">
        <v>277</v>
      </c>
      <c r="B106" s="18">
        <v>41703</v>
      </c>
      <c r="C106" t="s">
        <v>5</v>
      </c>
      <c r="D106" t="s">
        <v>17</v>
      </c>
      <c r="E106" t="s">
        <v>32</v>
      </c>
      <c r="F106" t="s">
        <v>35</v>
      </c>
      <c r="H106" t="s">
        <v>232</v>
      </c>
    </row>
    <row r="107" spans="1:8" x14ac:dyDescent="0.25">
      <c r="A107" s="2">
        <v>138</v>
      </c>
      <c r="B107" s="16">
        <v>41745</v>
      </c>
      <c r="C107" t="s">
        <v>5</v>
      </c>
      <c r="D107" t="s">
        <v>17</v>
      </c>
      <c r="E107" t="s">
        <v>32</v>
      </c>
      <c r="F107" t="s">
        <v>35</v>
      </c>
      <c r="H107" t="s">
        <v>235</v>
      </c>
    </row>
    <row r="108" spans="1:8" x14ac:dyDescent="0.25">
      <c r="A108" s="2">
        <v>99</v>
      </c>
      <c r="B108" s="16">
        <v>41745</v>
      </c>
      <c r="C108" t="s">
        <v>5</v>
      </c>
      <c r="D108" t="s">
        <v>17</v>
      </c>
      <c r="E108" t="s">
        <v>32</v>
      </c>
      <c r="F108" t="s">
        <v>35</v>
      </c>
      <c r="H108" t="s">
        <v>236</v>
      </c>
    </row>
    <row r="109" spans="1:8" x14ac:dyDescent="0.25">
      <c r="A109" s="2">
        <v>182.41</v>
      </c>
      <c r="B109" s="16">
        <v>41745</v>
      </c>
      <c r="C109" t="s">
        <v>5</v>
      </c>
      <c r="D109" t="s">
        <v>17</v>
      </c>
      <c r="E109" t="s">
        <v>32</v>
      </c>
      <c r="F109" t="s">
        <v>35</v>
      </c>
      <c r="H109" t="s">
        <v>237</v>
      </c>
    </row>
    <row r="110" spans="1:8" x14ac:dyDescent="0.25">
      <c r="A110" s="2">
        <v>-105</v>
      </c>
      <c r="B110" s="16">
        <v>41745</v>
      </c>
      <c r="C110" t="s">
        <v>5</v>
      </c>
      <c r="D110" t="s">
        <v>17</v>
      </c>
      <c r="E110" t="s">
        <v>32</v>
      </c>
      <c r="F110" t="s">
        <v>35</v>
      </c>
      <c r="H110" t="s">
        <v>237</v>
      </c>
    </row>
    <row r="111" spans="1:8" x14ac:dyDescent="0.25">
      <c r="A111" s="2">
        <v>-50</v>
      </c>
      <c r="B111" s="16">
        <v>41745</v>
      </c>
      <c r="C111" t="s">
        <v>5</v>
      </c>
      <c r="D111" t="s">
        <v>17</v>
      </c>
      <c r="E111" t="s">
        <v>32</v>
      </c>
      <c r="F111" t="s">
        <v>35</v>
      </c>
      <c r="H111" t="s">
        <v>237</v>
      </c>
    </row>
    <row r="112" spans="1:8" x14ac:dyDescent="0.25">
      <c r="A112" s="2">
        <v>94</v>
      </c>
      <c r="B112" s="16">
        <v>41745</v>
      </c>
      <c r="C112" t="s">
        <v>5</v>
      </c>
      <c r="D112" t="s">
        <v>17</v>
      </c>
      <c r="E112" t="s">
        <v>32</v>
      </c>
      <c r="F112" t="s">
        <v>35</v>
      </c>
      <c r="H112" t="s">
        <v>238</v>
      </c>
    </row>
    <row r="113" spans="1:8" x14ac:dyDescent="0.25">
      <c r="A113" s="2">
        <v>26.15</v>
      </c>
      <c r="B113" s="16">
        <v>41745</v>
      </c>
      <c r="C113" t="s">
        <v>5</v>
      </c>
      <c r="D113" t="s">
        <v>17</v>
      </c>
      <c r="E113" t="s">
        <v>32</v>
      </c>
      <c r="F113" t="s">
        <v>35</v>
      </c>
      <c r="H113" t="s">
        <v>239</v>
      </c>
    </row>
    <row r="114" spans="1:8" x14ac:dyDescent="0.25">
      <c r="A114" s="2">
        <v>5</v>
      </c>
      <c r="B114" s="16">
        <v>41745</v>
      </c>
      <c r="C114" t="s">
        <v>5</v>
      </c>
      <c r="D114" t="s">
        <v>17</v>
      </c>
      <c r="E114" t="s">
        <v>32</v>
      </c>
      <c r="F114" t="s">
        <v>35</v>
      </c>
      <c r="H114" t="s">
        <v>239</v>
      </c>
    </row>
    <row r="115" spans="1:8" x14ac:dyDescent="0.25">
      <c r="A115" s="2">
        <v>36</v>
      </c>
      <c r="B115" s="12">
        <v>41398</v>
      </c>
      <c r="C115" t="s">
        <v>5</v>
      </c>
      <c r="D115" t="s">
        <v>17</v>
      </c>
      <c r="E115" t="s">
        <v>18</v>
      </c>
      <c r="F115" t="s">
        <v>8</v>
      </c>
      <c r="H115" s="1" t="s">
        <v>503</v>
      </c>
    </row>
    <row r="116" spans="1:8" x14ac:dyDescent="0.25">
      <c r="A116" s="2">
        <v>72</v>
      </c>
      <c r="B116" s="12">
        <v>41557</v>
      </c>
      <c r="C116" t="s">
        <v>5</v>
      </c>
      <c r="D116" t="s">
        <v>17</v>
      </c>
      <c r="E116" t="s">
        <v>18</v>
      </c>
      <c r="F116" t="s">
        <v>8</v>
      </c>
      <c r="H116" t="s">
        <v>507</v>
      </c>
    </row>
    <row r="117" spans="1:8" x14ac:dyDescent="0.25">
      <c r="A117" s="2">
        <v>397.2</v>
      </c>
      <c r="B117" s="12">
        <v>41442</v>
      </c>
      <c r="C117" t="s">
        <v>5</v>
      </c>
      <c r="D117" t="s">
        <v>17</v>
      </c>
      <c r="E117" t="s">
        <v>18</v>
      </c>
      <c r="F117" t="s">
        <v>8</v>
      </c>
      <c r="H117" t="s">
        <v>72</v>
      </c>
    </row>
    <row r="118" spans="1:8" x14ac:dyDescent="0.25">
      <c r="A118" s="2">
        <v>450</v>
      </c>
      <c r="B118" s="12">
        <v>41643</v>
      </c>
      <c r="C118" t="s">
        <v>5</v>
      </c>
      <c r="D118" t="s">
        <v>17</v>
      </c>
      <c r="E118" t="s">
        <v>18</v>
      </c>
      <c r="F118" t="s">
        <v>8</v>
      </c>
      <c r="H118" t="s">
        <v>142</v>
      </c>
    </row>
    <row r="119" spans="1:8" x14ac:dyDescent="0.25">
      <c r="A119" s="2">
        <v>58.41</v>
      </c>
      <c r="B119" s="12">
        <v>41441</v>
      </c>
      <c r="C119" t="s">
        <v>5</v>
      </c>
      <c r="D119" t="s">
        <v>17</v>
      </c>
      <c r="E119" t="s">
        <v>18</v>
      </c>
      <c r="F119" t="s">
        <v>8</v>
      </c>
      <c r="H119" t="s">
        <v>70</v>
      </c>
    </row>
    <row r="120" spans="1:8" x14ac:dyDescent="0.25">
      <c r="A120" s="2">
        <v>48.28</v>
      </c>
      <c r="B120" s="12">
        <v>41469</v>
      </c>
      <c r="C120" t="s">
        <v>5</v>
      </c>
      <c r="D120" t="s">
        <v>17</v>
      </c>
      <c r="E120" t="s">
        <v>18</v>
      </c>
      <c r="F120" t="s">
        <v>8</v>
      </c>
      <c r="H120" t="s">
        <v>70</v>
      </c>
    </row>
    <row r="121" spans="1:8" x14ac:dyDescent="0.25">
      <c r="A121" s="2">
        <v>203.04</v>
      </c>
      <c r="B121" s="12">
        <v>41488</v>
      </c>
      <c r="C121" t="s">
        <v>5</v>
      </c>
      <c r="D121" t="s">
        <v>17</v>
      </c>
      <c r="E121" t="s">
        <v>18</v>
      </c>
      <c r="F121" t="s">
        <v>8</v>
      </c>
      <c r="H121" t="s">
        <v>70</v>
      </c>
    </row>
    <row r="122" spans="1:8" x14ac:dyDescent="0.25">
      <c r="A122" s="2">
        <v>52.17</v>
      </c>
      <c r="B122" s="12">
        <v>41499</v>
      </c>
      <c r="C122" t="s">
        <v>5</v>
      </c>
      <c r="D122" t="s">
        <v>17</v>
      </c>
      <c r="E122" t="s">
        <v>18</v>
      </c>
      <c r="F122" t="s">
        <v>8</v>
      </c>
      <c r="H122" t="s">
        <v>70</v>
      </c>
    </row>
    <row r="123" spans="1:8" x14ac:dyDescent="0.25">
      <c r="A123" s="2">
        <v>30</v>
      </c>
      <c r="B123" s="25">
        <v>41523</v>
      </c>
      <c r="C123" t="s">
        <v>5</v>
      </c>
      <c r="D123" t="s">
        <v>17</v>
      </c>
      <c r="E123" t="s">
        <v>18</v>
      </c>
      <c r="F123" t="s">
        <v>8</v>
      </c>
      <c r="H123" t="s">
        <v>506</v>
      </c>
    </row>
    <row r="124" spans="1:8" x14ac:dyDescent="0.25">
      <c r="A124" s="2">
        <v>50.17</v>
      </c>
      <c r="B124" s="25">
        <v>41533</v>
      </c>
      <c r="C124" t="s">
        <v>5</v>
      </c>
      <c r="D124" t="s">
        <v>17</v>
      </c>
      <c r="E124" t="s">
        <v>18</v>
      </c>
      <c r="F124" t="s">
        <v>8</v>
      </c>
      <c r="H124" t="s">
        <v>70</v>
      </c>
    </row>
    <row r="125" spans="1:8" x14ac:dyDescent="0.25">
      <c r="A125" s="2">
        <v>86.34</v>
      </c>
      <c r="B125" s="25">
        <v>41551</v>
      </c>
      <c r="C125" t="s">
        <v>5</v>
      </c>
      <c r="D125" t="s">
        <v>17</v>
      </c>
      <c r="E125" t="s">
        <v>18</v>
      </c>
      <c r="F125" t="s">
        <v>8</v>
      </c>
      <c r="H125" t="s">
        <v>70</v>
      </c>
    </row>
    <row r="126" spans="1:8" x14ac:dyDescent="0.25">
      <c r="A126" s="2">
        <v>41.59</v>
      </c>
      <c r="B126" s="12">
        <v>41615</v>
      </c>
      <c r="C126" t="s">
        <v>5</v>
      </c>
      <c r="D126" t="s">
        <v>17</v>
      </c>
      <c r="E126" t="s">
        <v>18</v>
      </c>
      <c r="F126" t="s">
        <v>8</v>
      </c>
      <c r="H126" t="s">
        <v>135</v>
      </c>
    </row>
    <row r="127" spans="1:8" x14ac:dyDescent="0.25">
      <c r="A127" s="2">
        <v>57.57</v>
      </c>
      <c r="B127" s="12">
        <v>41624</v>
      </c>
      <c r="C127" t="s">
        <v>5</v>
      </c>
      <c r="D127" t="s">
        <v>17</v>
      </c>
      <c r="E127" t="s">
        <v>18</v>
      </c>
      <c r="F127" t="s">
        <v>8</v>
      </c>
      <c r="H127" t="s">
        <v>139</v>
      </c>
    </row>
    <row r="128" spans="1:8" x14ac:dyDescent="0.25">
      <c r="A128" s="2">
        <v>36.840000000000003</v>
      </c>
      <c r="B128" s="12">
        <v>41661</v>
      </c>
      <c r="C128" t="s">
        <v>5</v>
      </c>
      <c r="D128" t="s">
        <v>17</v>
      </c>
      <c r="E128" t="s">
        <v>18</v>
      </c>
      <c r="F128" t="s">
        <v>8</v>
      </c>
      <c r="H128" t="s">
        <v>139</v>
      </c>
    </row>
    <row r="129" spans="1:8" x14ac:dyDescent="0.25">
      <c r="A129" s="2">
        <v>36.28</v>
      </c>
      <c r="B129" s="12">
        <v>41683</v>
      </c>
      <c r="C129" t="s">
        <v>5</v>
      </c>
      <c r="D129" t="s">
        <v>17</v>
      </c>
      <c r="E129" t="s">
        <v>18</v>
      </c>
      <c r="F129" t="s">
        <v>8</v>
      </c>
      <c r="H129" t="s">
        <v>139</v>
      </c>
    </row>
    <row r="130" spans="1:8" x14ac:dyDescent="0.25">
      <c r="A130" s="2">
        <v>52.19</v>
      </c>
      <c r="B130" s="12">
        <v>41398</v>
      </c>
      <c r="C130" t="s">
        <v>5</v>
      </c>
      <c r="D130" t="s">
        <v>17</v>
      </c>
      <c r="E130" t="s">
        <v>18</v>
      </c>
      <c r="F130" t="s">
        <v>8</v>
      </c>
      <c r="H130" t="s">
        <v>128</v>
      </c>
    </row>
    <row r="131" spans="1:8" x14ac:dyDescent="0.25">
      <c r="A131" s="2">
        <v>31.92</v>
      </c>
      <c r="B131" s="12">
        <v>41429</v>
      </c>
      <c r="C131" t="s">
        <v>5</v>
      </c>
      <c r="D131" t="s">
        <v>17</v>
      </c>
      <c r="E131" t="s">
        <v>18</v>
      </c>
      <c r="F131" t="s">
        <v>8</v>
      </c>
      <c r="H131" t="s">
        <v>131</v>
      </c>
    </row>
    <row r="132" spans="1:8" x14ac:dyDescent="0.25">
      <c r="A132" s="2">
        <v>32.700000000000003</v>
      </c>
      <c r="B132" s="12">
        <v>41490</v>
      </c>
      <c r="C132" t="s">
        <v>5</v>
      </c>
      <c r="D132" t="s">
        <v>17</v>
      </c>
      <c r="E132" t="s">
        <v>18</v>
      </c>
      <c r="F132" t="s">
        <v>8</v>
      </c>
      <c r="H132" t="s">
        <v>132</v>
      </c>
    </row>
    <row r="133" spans="1:8" x14ac:dyDescent="0.25">
      <c r="A133" s="2">
        <v>40.68</v>
      </c>
      <c r="B133" s="12">
        <v>41490</v>
      </c>
      <c r="C133" t="s">
        <v>5</v>
      </c>
      <c r="D133" t="s">
        <v>17</v>
      </c>
      <c r="E133" t="s">
        <v>18</v>
      </c>
      <c r="F133" t="s">
        <v>8</v>
      </c>
      <c r="H133" t="s">
        <v>66</v>
      </c>
    </row>
    <row r="134" spans="1:8" x14ac:dyDescent="0.25">
      <c r="A134" s="2">
        <v>59.34</v>
      </c>
      <c r="B134" s="25">
        <v>41559</v>
      </c>
      <c r="C134" t="s">
        <v>5</v>
      </c>
      <c r="D134" t="s">
        <v>17</v>
      </c>
      <c r="E134" t="s">
        <v>18</v>
      </c>
      <c r="F134" t="s">
        <v>8</v>
      </c>
      <c r="H134" t="s">
        <v>68</v>
      </c>
    </row>
    <row r="135" spans="1:8" x14ac:dyDescent="0.25">
      <c r="A135" s="2">
        <v>41.64</v>
      </c>
      <c r="B135" s="25">
        <v>41579</v>
      </c>
      <c r="C135" t="s">
        <v>5</v>
      </c>
      <c r="D135" t="s">
        <v>17</v>
      </c>
      <c r="E135" t="s">
        <v>18</v>
      </c>
      <c r="F135" t="s">
        <v>8</v>
      </c>
      <c r="H135" t="s">
        <v>71</v>
      </c>
    </row>
    <row r="136" spans="1:8" x14ac:dyDescent="0.25">
      <c r="A136" s="2">
        <v>23.17</v>
      </c>
      <c r="B136" s="25">
        <v>41579</v>
      </c>
      <c r="C136" t="s">
        <v>5</v>
      </c>
      <c r="D136" t="s">
        <v>17</v>
      </c>
      <c r="E136" t="s">
        <v>18</v>
      </c>
      <c r="F136" t="s">
        <v>8</v>
      </c>
      <c r="H136" t="s">
        <v>74</v>
      </c>
    </row>
    <row r="137" spans="1:8" x14ac:dyDescent="0.25">
      <c r="A137" s="2">
        <v>34.69</v>
      </c>
      <c r="B137" s="12">
        <v>41615</v>
      </c>
      <c r="C137" t="s">
        <v>5</v>
      </c>
      <c r="D137" t="s">
        <v>17</v>
      </c>
      <c r="E137" t="s">
        <v>18</v>
      </c>
      <c r="F137" t="s">
        <v>8</v>
      </c>
      <c r="H137" t="s">
        <v>137</v>
      </c>
    </row>
    <row r="138" spans="1:8" x14ac:dyDescent="0.25">
      <c r="A138" s="2">
        <v>45.46</v>
      </c>
      <c r="B138" s="12">
        <v>41671</v>
      </c>
      <c r="C138" t="s">
        <v>5</v>
      </c>
      <c r="D138" t="s">
        <v>17</v>
      </c>
      <c r="E138" t="s">
        <v>18</v>
      </c>
      <c r="F138" t="s">
        <v>8</v>
      </c>
      <c r="H138" t="s">
        <v>146</v>
      </c>
    </row>
    <row r="139" spans="1:8" x14ac:dyDescent="0.25">
      <c r="A139" s="2">
        <v>700</v>
      </c>
      <c r="B139" s="12">
        <v>41642</v>
      </c>
      <c r="C139" t="s">
        <v>5</v>
      </c>
      <c r="D139" t="s">
        <v>17</v>
      </c>
      <c r="E139" t="s">
        <v>18</v>
      </c>
      <c r="F139" t="s">
        <v>8</v>
      </c>
      <c r="H139" t="s">
        <v>143</v>
      </c>
    </row>
    <row r="140" spans="1:8" x14ac:dyDescent="0.25">
      <c r="A140" s="2">
        <v>195.43</v>
      </c>
      <c r="B140" s="12">
        <v>41431</v>
      </c>
      <c r="C140" t="s">
        <v>5</v>
      </c>
      <c r="D140" t="s">
        <v>17</v>
      </c>
      <c r="E140" t="s">
        <v>18</v>
      </c>
      <c r="F140" t="s">
        <v>8</v>
      </c>
      <c r="H140" t="s">
        <v>130</v>
      </c>
    </row>
    <row r="141" spans="1:8" x14ac:dyDescent="0.25">
      <c r="A141" s="2">
        <v>64</v>
      </c>
      <c r="B141" s="25">
        <v>41573</v>
      </c>
      <c r="C141" t="s">
        <v>5</v>
      </c>
      <c r="D141" t="s">
        <v>17</v>
      </c>
      <c r="E141" t="s">
        <v>18</v>
      </c>
      <c r="F141" t="s">
        <v>8</v>
      </c>
      <c r="H141" t="s">
        <v>75</v>
      </c>
    </row>
    <row r="142" spans="1:8" x14ac:dyDescent="0.25">
      <c r="A142" s="2">
        <v>270</v>
      </c>
      <c r="B142" s="12">
        <v>41624</v>
      </c>
      <c r="C142" t="s">
        <v>5</v>
      </c>
      <c r="D142" t="s">
        <v>17</v>
      </c>
      <c r="E142" t="s">
        <v>18</v>
      </c>
      <c r="F142" t="s">
        <v>8</v>
      </c>
      <c r="H142" t="s">
        <v>138</v>
      </c>
    </row>
    <row r="143" spans="1:8" x14ac:dyDescent="0.25">
      <c r="A143" s="2">
        <v>35.43</v>
      </c>
      <c r="B143" s="12">
        <v>41649</v>
      </c>
      <c r="C143" t="s">
        <v>5</v>
      </c>
      <c r="D143" t="s">
        <v>17</v>
      </c>
      <c r="E143" t="s">
        <v>18</v>
      </c>
      <c r="F143" t="s">
        <v>8</v>
      </c>
      <c r="H143" t="s">
        <v>141</v>
      </c>
    </row>
    <row r="144" spans="1:8" x14ac:dyDescent="0.25">
      <c r="A144" s="2">
        <v>99</v>
      </c>
      <c r="B144" s="25">
        <v>41559</v>
      </c>
      <c r="C144" t="s">
        <v>5</v>
      </c>
      <c r="D144" t="s">
        <v>17</v>
      </c>
      <c r="E144" t="s">
        <v>18</v>
      </c>
      <c r="F144" t="s">
        <v>8</v>
      </c>
      <c r="H144" t="s">
        <v>134</v>
      </c>
    </row>
    <row r="145" spans="1:8" x14ac:dyDescent="0.25">
      <c r="A145" s="2">
        <v>289</v>
      </c>
      <c r="B145" s="25">
        <v>41602</v>
      </c>
      <c r="C145" t="s">
        <v>5</v>
      </c>
      <c r="D145" t="s">
        <v>17</v>
      </c>
      <c r="E145" t="s">
        <v>18</v>
      </c>
      <c r="F145" t="s">
        <v>8</v>
      </c>
      <c r="H145" t="s">
        <v>69</v>
      </c>
    </row>
    <row r="146" spans="1:8" x14ac:dyDescent="0.25">
      <c r="A146" s="2">
        <v>105.25</v>
      </c>
      <c r="B146" s="12">
        <v>41404</v>
      </c>
      <c r="C146" t="s">
        <v>5</v>
      </c>
      <c r="D146" t="s">
        <v>17</v>
      </c>
      <c r="E146" t="s">
        <v>18</v>
      </c>
      <c r="F146" t="s">
        <v>8</v>
      </c>
      <c r="H146" t="s">
        <v>76</v>
      </c>
    </row>
    <row r="147" spans="1:8" x14ac:dyDescent="0.25">
      <c r="A147" s="2">
        <v>159.76</v>
      </c>
      <c r="B147" s="12">
        <v>41490</v>
      </c>
      <c r="C147" t="s">
        <v>5</v>
      </c>
      <c r="D147" t="s">
        <v>17</v>
      </c>
      <c r="E147" t="s">
        <v>18</v>
      </c>
      <c r="F147" t="s">
        <v>8</v>
      </c>
      <c r="H147" t="s">
        <v>76</v>
      </c>
    </row>
    <row r="148" spans="1:8" x14ac:dyDescent="0.25">
      <c r="A148" s="2">
        <v>52.59</v>
      </c>
      <c r="B148" s="12">
        <v>41499</v>
      </c>
      <c r="C148" t="s">
        <v>5</v>
      </c>
      <c r="D148" t="s">
        <v>17</v>
      </c>
      <c r="E148" t="s">
        <v>18</v>
      </c>
      <c r="F148" t="s">
        <v>8</v>
      </c>
      <c r="H148" t="s">
        <v>76</v>
      </c>
    </row>
    <row r="149" spans="1:8" x14ac:dyDescent="0.25">
      <c r="A149" s="2">
        <v>212.88</v>
      </c>
      <c r="B149" s="12">
        <v>41615</v>
      </c>
      <c r="C149" t="s">
        <v>5</v>
      </c>
      <c r="D149" t="s">
        <v>17</v>
      </c>
      <c r="E149" t="s">
        <v>18</v>
      </c>
      <c r="F149" t="s">
        <v>8</v>
      </c>
      <c r="H149" t="s">
        <v>136</v>
      </c>
    </row>
    <row r="150" spans="1:8" x14ac:dyDescent="0.25">
      <c r="A150" s="2">
        <v>1000</v>
      </c>
      <c r="B150" s="25">
        <v>41534</v>
      </c>
      <c r="C150" t="s">
        <v>5</v>
      </c>
      <c r="D150" t="s">
        <v>17</v>
      </c>
      <c r="E150" t="s">
        <v>18</v>
      </c>
      <c r="F150" t="s">
        <v>8</v>
      </c>
      <c r="H150" t="s">
        <v>29</v>
      </c>
    </row>
    <row r="151" spans="1:8" x14ac:dyDescent="0.25">
      <c r="A151" s="2">
        <v>16.440000000000001</v>
      </c>
      <c r="B151" s="12">
        <v>41671</v>
      </c>
      <c r="C151" t="s">
        <v>5</v>
      </c>
      <c r="D151" t="s">
        <v>17</v>
      </c>
      <c r="E151" t="s">
        <v>18</v>
      </c>
      <c r="F151" t="s">
        <v>8</v>
      </c>
      <c r="H151" t="s">
        <v>144</v>
      </c>
    </row>
    <row r="152" spans="1:8" x14ac:dyDescent="0.25">
      <c r="A152" s="2">
        <v>354.53</v>
      </c>
      <c r="B152" s="12">
        <v>41490</v>
      </c>
      <c r="C152" t="s">
        <v>5</v>
      </c>
      <c r="D152" t="s">
        <v>17</v>
      </c>
      <c r="E152" t="s">
        <v>18</v>
      </c>
      <c r="F152" t="s">
        <v>8</v>
      </c>
      <c r="H152" t="s">
        <v>65</v>
      </c>
    </row>
    <row r="153" spans="1:8" x14ac:dyDescent="0.25">
      <c r="A153" s="2">
        <v>289.19</v>
      </c>
      <c r="B153" s="12">
        <v>41404</v>
      </c>
      <c r="C153" t="s">
        <v>5</v>
      </c>
      <c r="D153" t="s">
        <v>17</v>
      </c>
      <c r="E153" t="s">
        <v>18</v>
      </c>
      <c r="F153" t="s">
        <v>8</v>
      </c>
      <c r="H153" t="s">
        <v>73</v>
      </c>
    </row>
    <row r="154" spans="1:8" x14ac:dyDescent="0.25">
      <c r="A154" s="2">
        <v>86</v>
      </c>
      <c r="B154" s="12">
        <v>41400</v>
      </c>
      <c r="C154" t="s">
        <v>5</v>
      </c>
      <c r="D154" t="s">
        <v>17</v>
      </c>
      <c r="E154" t="s">
        <v>18</v>
      </c>
      <c r="F154" t="s">
        <v>8</v>
      </c>
      <c r="H154" t="s">
        <v>30</v>
      </c>
    </row>
    <row r="155" spans="1:8" x14ac:dyDescent="0.25">
      <c r="A155" s="2">
        <v>86</v>
      </c>
      <c r="B155" s="12">
        <v>41429</v>
      </c>
      <c r="C155" t="s">
        <v>5</v>
      </c>
      <c r="D155" t="s">
        <v>17</v>
      </c>
      <c r="E155" t="s">
        <v>18</v>
      </c>
      <c r="F155" t="s">
        <v>8</v>
      </c>
      <c r="H155" t="s">
        <v>30</v>
      </c>
    </row>
    <row r="156" spans="1:8" x14ac:dyDescent="0.25">
      <c r="A156" s="2">
        <v>96</v>
      </c>
      <c r="B156" s="12">
        <v>41460</v>
      </c>
      <c r="C156" t="s">
        <v>5</v>
      </c>
      <c r="D156" t="s">
        <v>17</v>
      </c>
      <c r="E156" t="s">
        <v>18</v>
      </c>
      <c r="F156" t="s">
        <v>8</v>
      </c>
      <c r="H156" t="s">
        <v>30</v>
      </c>
    </row>
    <row r="157" spans="1:8" x14ac:dyDescent="0.25">
      <c r="A157" s="2">
        <v>96</v>
      </c>
      <c r="B157" s="12">
        <v>41492</v>
      </c>
      <c r="C157" t="s">
        <v>5</v>
      </c>
      <c r="D157" t="s">
        <v>17</v>
      </c>
      <c r="E157" t="s">
        <v>18</v>
      </c>
      <c r="F157" t="s">
        <v>8</v>
      </c>
      <c r="H157" t="s">
        <v>30</v>
      </c>
    </row>
    <row r="158" spans="1:8" x14ac:dyDescent="0.25">
      <c r="A158" s="2">
        <v>96</v>
      </c>
      <c r="B158" s="12">
        <v>41521</v>
      </c>
      <c r="C158" t="s">
        <v>5</v>
      </c>
      <c r="D158" t="s">
        <v>17</v>
      </c>
      <c r="E158" t="s">
        <v>18</v>
      </c>
      <c r="F158" t="s">
        <v>8</v>
      </c>
      <c r="H158" t="s">
        <v>30</v>
      </c>
    </row>
    <row r="159" spans="1:8" x14ac:dyDescent="0.25">
      <c r="A159" s="2">
        <v>96</v>
      </c>
      <c r="B159" s="25">
        <v>41550</v>
      </c>
      <c r="C159" t="s">
        <v>5</v>
      </c>
      <c r="D159" t="s">
        <v>17</v>
      </c>
      <c r="E159" t="s">
        <v>18</v>
      </c>
      <c r="F159" t="s">
        <v>8</v>
      </c>
      <c r="H159" t="s">
        <v>30</v>
      </c>
    </row>
    <row r="160" spans="1:8" x14ac:dyDescent="0.25">
      <c r="A160" s="2">
        <v>96</v>
      </c>
      <c r="B160" s="25">
        <v>41583</v>
      </c>
      <c r="C160" t="s">
        <v>5</v>
      </c>
      <c r="D160" t="s">
        <v>17</v>
      </c>
      <c r="E160" t="s">
        <v>18</v>
      </c>
      <c r="F160" t="s">
        <v>8</v>
      </c>
      <c r="H160" t="s">
        <v>30</v>
      </c>
    </row>
    <row r="161" spans="1:8" x14ac:dyDescent="0.25">
      <c r="A161" s="2">
        <v>96</v>
      </c>
      <c r="B161" s="12">
        <v>41611</v>
      </c>
      <c r="C161" t="s">
        <v>5</v>
      </c>
      <c r="D161" t="s">
        <v>17</v>
      </c>
      <c r="E161" t="s">
        <v>18</v>
      </c>
      <c r="F161" t="s">
        <v>8</v>
      </c>
      <c r="H161" t="s">
        <v>30</v>
      </c>
    </row>
    <row r="162" spans="1:8" x14ac:dyDescent="0.25">
      <c r="A162" s="2">
        <v>96</v>
      </c>
      <c r="B162" s="12">
        <v>41645</v>
      </c>
      <c r="C162" t="s">
        <v>5</v>
      </c>
      <c r="D162" t="s">
        <v>17</v>
      </c>
      <c r="E162" t="s">
        <v>18</v>
      </c>
      <c r="F162" t="s">
        <v>8</v>
      </c>
      <c r="H162" t="s">
        <v>30</v>
      </c>
    </row>
    <row r="163" spans="1:8" x14ac:dyDescent="0.25">
      <c r="A163" s="2">
        <v>96</v>
      </c>
      <c r="B163" s="12">
        <v>41674</v>
      </c>
      <c r="C163" t="s">
        <v>5</v>
      </c>
      <c r="D163" t="s">
        <v>17</v>
      </c>
      <c r="E163" t="s">
        <v>18</v>
      </c>
      <c r="F163" t="s">
        <v>8</v>
      </c>
      <c r="H163" t="s">
        <v>30</v>
      </c>
    </row>
    <row r="164" spans="1:8" x14ac:dyDescent="0.25">
      <c r="A164" s="2">
        <v>1000</v>
      </c>
      <c r="B164" s="12">
        <v>41520</v>
      </c>
      <c r="C164" t="s">
        <v>5</v>
      </c>
      <c r="D164" t="s">
        <v>17</v>
      </c>
      <c r="E164" t="s">
        <v>18</v>
      </c>
      <c r="F164" t="s">
        <v>8</v>
      </c>
      <c r="H164" t="s">
        <v>67</v>
      </c>
    </row>
    <row r="165" spans="1:8" x14ac:dyDescent="0.25">
      <c r="A165" s="2">
        <v>590.63</v>
      </c>
      <c r="B165" s="12">
        <v>41411</v>
      </c>
      <c r="C165" t="s">
        <v>5</v>
      </c>
      <c r="D165" t="s">
        <v>17</v>
      </c>
      <c r="E165" t="s">
        <v>18</v>
      </c>
      <c r="F165" t="s">
        <v>8</v>
      </c>
      <c r="H165" t="s">
        <v>129</v>
      </c>
    </row>
    <row r="166" spans="1:8" x14ac:dyDescent="0.25">
      <c r="A166" s="2">
        <v>621.36</v>
      </c>
      <c r="B166" s="12">
        <v>41403</v>
      </c>
      <c r="C166" t="s">
        <v>5</v>
      </c>
      <c r="D166" t="s">
        <v>17</v>
      </c>
      <c r="E166" t="s">
        <v>18</v>
      </c>
      <c r="F166" t="s">
        <v>8</v>
      </c>
      <c r="H166" t="s">
        <v>31</v>
      </c>
    </row>
    <row r="167" spans="1:8" x14ac:dyDescent="0.25">
      <c r="A167" s="2">
        <v>646</v>
      </c>
      <c r="B167" s="12">
        <v>41431</v>
      </c>
      <c r="C167" t="s">
        <v>5</v>
      </c>
      <c r="D167" t="s">
        <v>17</v>
      </c>
      <c r="E167" t="s">
        <v>18</v>
      </c>
      <c r="F167" t="s">
        <v>8</v>
      </c>
      <c r="H167" t="s">
        <v>31</v>
      </c>
    </row>
    <row r="168" spans="1:8" x14ac:dyDescent="0.25">
      <c r="A168" s="2">
        <v>646</v>
      </c>
      <c r="B168" s="12">
        <v>41492</v>
      </c>
      <c r="C168" t="s">
        <v>5</v>
      </c>
      <c r="D168" t="s">
        <v>17</v>
      </c>
      <c r="E168" t="s">
        <v>18</v>
      </c>
      <c r="F168" t="s">
        <v>8</v>
      </c>
      <c r="H168" t="s">
        <v>31</v>
      </c>
    </row>
    <row r="169" spans="1:8" x14ac:dyDescent="0.25">
      <c r="A169" s="2">
        <v>612</v>
      </c>
      <c r="B169" s="12">
        <v>41492</v>
      </c>
      <c r="C169" t="s">
        <v>5</v>
      </c>
      <c r="D169" t="s">
        <v>17</v>
      </c>
      <c r="E169" t="s">
        <v>18</v>
      </c>
      <c r="F169" t="s">
        <v>8</v>
      </c>
      <c r="H169" t="s">
        <v>31</v>
      </c>
    </row>
    <row r="170" spans="1:8" x14ac:dyDescent="0.25">
      <c r="A170" s="2">
        <v>1172</v>
      </c>
      <c r="B170" s="12">
        <v>41515</v>
      </c>
      <c r="C170" t="s">
        <v>5</v>
      </c>
      <c r="D170" t="s">
        <v>17</v>
      </c>
      <c r="E170" t="s">
        <v>18</v>
      </c>
      <c r="F170" t="s">
        <v>8</v>
      </c>
      <c r="H170" t="s">
        <v>133</v>
      </c>
    </row>
    <row r="171" spans="1:8" x14ac:dyDescent="0.25">
      <c r="A171" s="2">
        <v>682</v>
      </c>
      <c r="B171" s="25">
        <v>41558</v>
      </c>
      <c r="C171" t="s">
        <v>5</v>
      </c>
      <c r="D171" t="s">
        <v>17</v>
      </c>
      <c r="E171" t="s">
        <v>18</v>
      </c>
      <c r="F171" t="s">
        <v>8</v>
      </c>
      <c r="H171" t="s">
        <v>31</v>
      </c>
    </row>
    <row r="172" spans="1:8" x14ac:dyDescent="0.25">
      <c r="A172" s="2">
        <v>583</v>
      </c>
      <c r="B172" s="25">
        <v>41585</v>
      </c>
      <c r="C172" t="s">
        <v>5</v>
      </c>
      <c r="D172" t="s">
        <v>17</v>
      </c>
      <c r="E172" t="s">
        <v>18</v>
      </c>
      <c r="F172" t="s">
        <v>8</v>
      </c>
      <c r="H172" t="s">
        <v>31</v>
      </c>
    </row>
    <row r="173" spans="1:8" x14ac:dyDescent="0.25">
      <c r="A173" s="2">
        <v>636</v>
      </c>
      <c r="B173" s="12">
        <v>41618</v>
      </c>
      <c r="C173" t="s">
        <v>5</v>
      </c>
      <c r="D173" t="s">
        <v>17</v>
      </c>
      <c r="E173" t="s">
        <v>18</v>
      </c>
      <c r="F173" t="s">
        <v>8</v>
      </c>
      <c r="H173" t="s">
        <v>31</v>
      </c>
    </row>
    <row r="174" spans="1:8" x14ac:dyDescent="0.25">
      <c r="A174" s="2">
        <v>688</v>
      </c>
      <c r="B174" s="12">
        <v>41642</v>
      </c>
      <c r="C174" t="s">
        <v>5</v>
      </c>
      <c r="D174" t="s">
        <v>17</v>
      </c>
      <c r="E174" t="s">
        <v>18</v>
      </c>
      <c r="F174" t="s">
        <v>8</v>
      </c>
      <c r="H174" t="s">
        <v>140</v>
      </c>
    </row>
    <row r="175" spans="1:8" x14ac:dyDescent="0.25">
      <c r="A175" s="2">
        <v>473.61</v>
      </c>
      <c r="B175" s="14">
        <v>41400</v>
      </c>
      <c r="C175" t="s">
        <v>5</v>
      </c>
      <c r="D175" t="s">
        <v>17</v>
      </c>
      <c r="E175" t="s">
        <v>18</v>
      </c>
      <c r="F175" t="s">
        <v>8</v>
      </c>
      <c r="H175" t="s">
        <v>127</v>
      </c>
    </row>
    <row r="176" spans="1:8" x14ac:dyDescent="0.25">
      <c r="A176" s="2">
        <v>381.72</v>
      </c>
      <c r="B176" s="12">
        <v>41404</v>
      </c>
      <c r="C176" t="s">
        <v>5</v>
      </c>
      <c r="D176" t="s">
        <v>17</v>
      </c>
      <c r="E176" t="s">
        <v>18</v>
      </c>
      <c r="F176" t="s">
        <v>8</v>
      </c>
      <c r="H176" t="s">
        <v>82</v>
      </c>
    </row>
    <row r="177" spans="1:8" x14ac:dyDescent="0.25">
      <c r="A177" s="2">
        <v>642</v>
      </c>
      <c r="B177" s="12">
        <v>41674</v>
      </c>
      <c r="C177" t="s">
        <v>5</v>
      </c>
      <c r="D177" t="s">
        <v>17</v>
      </c>
      <c r="E177" t="s">
        <v>18</v>
      </c>
      <c r="F177" t="s">
        <v>8</v>
      </c>
      <c r="H177" t="s">
        <v>145</v>
      </c>
    </row>
    <row r="178" spans="1:8" x14ac:dyDescent="0.25">
      <c r="A178" s="2">
        <v>1000</v>
      </c>
      <c r="B178" s="12">
        <v>41676</v>
      </c>
      <c r="C178" t="s">
        <v>5</v>
      </c>
      <c r="D178" t="s">
        <v>17</v>
      </c>
      <c r="E178" t="s">
        <v>18</v>
      </c>
      <c r="F178" t="s">
        <v>8</v>
      </c>
      <c r="H178" t="s">
        <v>147</v>
      </c>
    </row>
    <row r="179" spans="1:8" x14ac:dyDescent="0.25">
      <c r="A179" s="2">
        <v>1189</v>
      </c>
      <c r="B179" s="12">
        <v>41699</v>
      </c>
      <c r="C179" t="s">
        <v>5</v>
      </c>
      <c r="D179" t="s">
        <v>17</v>
      </c>
      <c r="E179" t="s">
        <v>18</v>
      </c>
      <c r="F179" t="s">
        <v>8</v>
      </c>
      <c r="H179" t="s">
        <v>150</v>
      </c>
    </row>
    <row r="180" spans="1:8" x14ac:dyDescent="0.25">
      <c r="A180" s="2">
        <v>145</v>
      </c>
      <c r="B180" s="12">
        <v>41708</v>
      </c>
      <c r="C180" t="s">
        <v>5</v>
      </c>
      <c r="D180" t="s">
        <v>17</v>
      </c>
      <c r="E180" t="s">
        <v>18</v>
      </c>
      <c r="F180" t="s">
        <v>8</v>
      </c>
      <c r="H180" t="s">
        <v>135</v>
      </c>
    </row>
    <row r="181" spans="1:8" x14ac:dyDescent="0.25">
      <c r="A181" s="2">
        <v>33.61</v>
      </c>
      <c r="B181" s="12">
        <v>41708</v>
      </c>
      <c r="C181" t="s">
        <v>5</v>
      </c>
      <c r="D181" t="s">
        <v>17</v>
      </c>
      <c r="E181" t="s">
        <v>18</v>
      </c>
      <c r="F181" t="s">
        <v>8</v>
      </c>
      <c r="H181" t="s">
        <v>153</v>
      </c>
    </row>
    <row r="182" spans="1:8" x14ac:dyDescent="0.25">
      <c r="A182" s="2">
        <v>49.79</v>
      </c>
      <c r="B182" s="12">
        <v>41717</v>
      </c>
      <c r="C182" t="s">
        <v>5</v>
      </c>
      <c r="D182" t="s">
        <v>17</v>
      </c>
      <c r="E182" t="s">
        <v>18</v>
      </c>
      <c r="F182" t="s">
        <v>8</v>
      </c>
      <c r="H182" t="s">
        <v>154</v>
      </c>
    </row>
    <row r="183" spans="1:8" x14ac:dyDescent="0.25">
      <c r="A183" s="2">
        <v>109</v>
      </c>
      <c r="B183" s="12">
        <v>41699</v>
      </c>
      <c r="C183" t="s">
        <v>5</v>
      </c>
      <c r="D183" t="s">
        <v>17</v>
      </c>
      <c r="E183" t="s">
        <v>18</v>
      </c>
      <c r="F183" t="s">
        <v>8</v>
      </c>
      <c r="H183" t="s">
        <v>149</v>
      </c>
    </row>
    <row r="184" spans="1:8" x14ac:dyDescent="0.25">
      <c r="A184" s="2">
        <v>154.81</v>
      </c>
      <c r="B184" s="12">
        <v>41699</v>
      </c>
      <c r="C184" t="s">
        <v>5</v>
      </c>
      <c r="D184" t="s">
        <v>17</v>
      </c>
      <c r="E184" t="s">
        <v>18</v>
      </c>
      <c r="F184" t="s">
        <v>8</v>
      </c>
      <c r="H184" t="s">
        <v>152</v>
      </c>
    </row>
    <row r="185" spans="1:8" x14ac:dyDescent="0.25">
      <c r="A185" s="2">
        <v>96</v>
      </c>
      <c r="B185" s="12">
        <v>41702</v>
      </c>
      <c r="C185" t="s">
        <v>5</v>
      </c>
      <c r="D185" t="s">
        <v>17</v>
      </c>
      <c r="E185" t="s">
        <v>18</v>
      </c>
      <c r="F185" t="s">
        <v>8</v>
      </c>
      <c r="H185" t="s">
        <v>30</v>
      </c>
    </row>
    <row r="186" spans="1:8" x14ac:dyDescent="0.25">
      <c r="A186" s="2">
        <v>578</v>
      </c>
      <c r="B186" s="12">
        <v>41702</v>
      </c>
      <c r="C186" t="s">
        <v>5</v>
      </c>
      <c r="D186" t="s">
        <v>17</v>
      </c>
      <c r="E186" t="s">
        <v>18</v>
      </c>
      <c r="F186" t="s">
        <v>8</v>
      </c>
      <c r="H186" t="s">
        <v>148</v>
      </c>
    </row>
    <row r="187" spans="1:8" x14ac:dyDescent="0.25">
      <c r="A187" s="2">
        <v>150</v>
      </c>
      <c r="B187" s="12">
        <v>41704</v>
      </c>
      <c r="C187" t="s">
        <v>5</v>
      </c>
      <c r="D187" t="s">
        <v>17</v>
      </c>
      <c r="E187" t="s">
        <v>18</v>
      </c>
      <c r="F187" t="s">
        <v>8</v>
      </c>
      <c r="H187" t="s">
        <v>151</v>
      </c>
    </row>
    <row r="188" spans="1:8" x14ac:dyDescent="0.25">
      <c r="A188" s="2">
        <v>642</v>
      </c>
      <c r="B188" s="12">
        <v>41730</v>
      </c>
      <c r="C188" t="s">
        <v>5</v>
      </c>
      <c r="D188" t="s">
        <v>17</v>
      </c>
      <c r="E188" t="s">
        <v>18</v>
      </c>
      <c r="F188" t="s">
        <v>8</v>
      </c>
      <c r="H188" t="s">
        <v>155</v>
      </c>
    </row>
    <row r="189" spans="1:8" x14ac:dyDescent="0.25">
      <c r="A189" s="2">
        <v>96</v>
      </c>
      <c r="B189" s="12">
        <v>41733</v>
      </c>
      <c r="C189" t="s">
        <v>5</v>
      </c>
      <c r="D189" t="s">
        <v>17</v>
      </c>
      <c r="E189" t="s">
        <v>18</v>
      </c>
      <c r="F189" t="s">
        <v>8</v>
      </c>
      <c r="H189" t="s">
        <v>30</v>
      </c>
    </row>
    <row r="190" spans="1:8" x14ac:dyDescent="0.25">
      <c r="A190" s="2">
        <v>561.75</v>
      </c>
      <c r="B190" s="12">
        <v>41734</v>
      </c>
      <c r="C190" t="s">
        <v>5</v>
      </c>
      <c r="D190" t="s">
        <v>17</v>
      </c>
      <c r="E190" t="s">
        <v>18</v>
      </c>
      <c r="F190" t="s">
        <v>8</v>
      </c>
      <c r="H190" t="s">
        <v>156</v>
      </c>
    </row>
    <row r="191" spans="1:8" x14ac:dyDescent="0.25">
      <c r="A191" s="2">
        <v>62.96</v>
      </c>
      <c r="B191" s="12">
        <v>41744</v>
      </c>
      <c r="C191" t="s">
        <v>5</v>
      </c>
      <c r="D191" t="s">
        <v>17</v>
      </c>
      <c r="E191" t="s">
        <v>18</v>
      </c>
      <c r="F191" t="s">
        <v>8</v>
      </c>
      <c r="H191" t="s">
        <v>139</v>
      </c>
    </row>
    <row r="192" spans="1:8" x14ac:dyDescent="0.25">
      <c r="A192" s="2">
        <v>60</v>
      </c>
      <c r="B192" s="18">
        <v>41437</v>
      </c>
      <c r="C192" t="s">
        <v>5</v>
      </c>
      <c r="D192" t="s">
        <v>17</v>
      </c>
      <c r="E192" t="s">
        <v>56</v>
      </c>
      <c r="F192" t="s">
        <v>57</v>
      </c>
      <c r="G192" t="s">
        <v>58</v>
      </c>
      <c r="H192" t="s">
        <v>166</v>
      </c>
    </row>
    <row r="193" spans="1:8" x14ac:dyDescent="0.25">
      <c r="A193" s="2">
        <v>85</v>
      </c>
      <c r="B193" s="18">
        <v>41499</v>
      </c>
      <c r="C193" t="s">
        <v>5</v>
      </c>
      <c r="D193" t="s">
        <v>17</v>
      </c>
      <c r="E193" t="s">
        <v>56</v>
      </c>
      <c r="F193" t="s">
        <v>57</v>
      </c>
      <c r="G193" t="s">
        <v>58</v>
      </c>
      <c r="H193" t="s">
        <v>167</v>
      </c>
    </row>
    <row r="194" spans="1:8" x14ac:dyDescent="0.25">
      <c r="A194" s="2">
        <v>60</v>
      </c>
      <c r="B194" s="18">
        <v>41564</v>
      </c>
      <c r="C194" t="s">
        <v>5</v>
      </c>
      <c r="D194" t="s">
        <v>17</v>
      </c>
      <c r="E194" t="s">
        <v>56</v>
      </c>
      <c r="F194" t="s">
        <v>57</v>
      </c>
      <c r="G194" t="s">
        <v>58</v>
      </c>
      <c r="H194" t="s">
        <v>168</v>
      </c>
    </row>
    <row r="195" spans="1:8" x14ac:dyDescent="0.25">
      <c r="A195" s="2">
        <v>16</v>
      </c>
      <c r="B195" s="16">
        <v>41477</v>
      </c>
      <c r="C195" t="s">
        <v>5</v>
      </c>
      <c r="D195" t="s">
        <v>17</v>
      </c>
      <c r="E195" t="s">
        <v>101</v>
      </c>
      <c r="F195" s="2" t="s">
        <v>8</v>
      </c>
      <c r="H195" t="s">
        <v>177</v>
      </c>
    </row>
    <row r="196" spans="1:8" x14ac:dyDescent="0.25">
      <c r="A196" s="2">
        <v>0.01</v>
      </c>
      <c r="B196" s="18">
        <v>41730</v>
      </c>
      <c r="C196" t="s">
        <v>5</v>
      </c>
      <c r="D196" t="s">
        <v>17</v>
      </c>
      <c r="E196" t="s">
        <v>101</v>
      </c>
      <c r="F196" t="s">
        <v>58</v>
      </c>
      <c r="H196" t="s">
        <v>85</v>
      </c>
    </row>
    <row r="197" spans="1:8" x14ac:dyDescent="0.25">
      <c r="A197">
        <v>1351.07</v>
      </c>
      <c r="B197" s="16">
        <v>41593</v>
      </c>
      <c r="C197" t="s">
        <v>5</v>
      </c>
      <c r="D197" t="s">
        <v>17</v>
      </c>
      <c r="E197" t="s">
        <v>101</v>
      </c>
      <c r="F197" t="s">
        <v>35</v>
      </c>
      <c r="H197" t="s">
        <v>177</v>
      </c>
    </row>
    <row r="198" spans="1:8" x14ac:dyDescent="0.25">
      <c r="A198">
        <v>1396</v>
      </c>
      <c r="B198" s="16">
        <v>41610</v>
      </c>
      <c r="C198" s="2" t="s">
        <v>5</v>
      </c>
      <c r="D198" s="2" t="s">
        <v>17</v>
      </c>
      <c r="E198" s="2" t="s">
        <v>101</v>
      </c>
      <c r="F198" s="2" t="s">
        <v>35</v>
      </c>
      <c r="H198" t="s">
        <v>184</v>
      </c>
    </row>
    <row r="199" spans="1:8" x14ac:dyDescent="0.25">
      <c r="A199" s="2">
        <v>551.47</v>
      </c>
      <c r="B199" s="18">
        <v>41612</v>
      </c>
      <c r="C199" s="2" t="s">
        <v>5</v>
      </c>
      <c r="D199" s="29" t="s">
        <v>17</v>
      </c>
      <c r="E199" s="2" t="s">
        <v>101</v>
      </c>
      <c r="F199" s="2" t="s">
        <v>35</v>
      </c>
      <c r="H199" t="s">
        <v>177</v>
      </c>
    </row>
    <row r="200" spans="1:8" x14ac:dyDescent="0.25">
      <c r="A200" s="2">
        <v>299.14</v>
      </c>
      <c r="B200" s="16">
        <v>41619</v>
      </c>
      <c r="C200" s="2" t="s">
        <v>5</v>
      </c>
      <c r="D200" s="29" t="s">
        <v>17</v>
      </c>
      <c r="E200" s="2" t="s">
        <v>101</v>
      </c>
      <c r="F200" s="2" t="s">
        <v>35</v>
      </c>
      <c r="H200" t="s">
        <v>177</v>
      </c>
    </row>
    <row r="201" spans="1:8" x14ac:dyDescent="0.25">
      <c r="A201" s="2">
        <v>383.62</v>
      </c>
      <c r="B201" s="16">
        <v>41634</v>
      </c>
      <c r="C201" s="2" t="s">
        <v>5</v>
      </c>
      <c r="D201" s="29" t="s">
        <v>17</v>
      </c>
      <c r="E201" s="2" t="s">
        <v>101</v>
      </c>
      <c r="F201" s="2" t="s">
        <v>35</v>
      </c>
      <c r="H201" t="s">
        <v>177</v>
      </c>
    </row>
    <row r="202" spans="1:8" x14ac:dyDescent="0.25">
      <c r="A202" s="2">
        <v>304.77999999999997</v>
      </c>
      <c r="B202" s="16">
        <v>41641</v>
      </c>
      <c r="C202" s="2" t="s">
        <v>5</v>
      </c>
      <c r="D202" s="29" t="s">
        <v>17</v>
      </c>
      <c r="E202" s="2" t="s">
        <v>101</v>
      </c>
      <c r="F202" s="2" t="s">
        <v>35</v>
      </c>
      <c r="H202" t="s">
        <v>177</v>
      </c>
    </row>
    <row r="203" spans="1:8" x14ac:dyDescent="0.25">
      <c r="A203" s="2">
        <v>398.78</v>
      </c>
      <c r="B203" s="16">
        <v>41647</v>
      </c>
      <c r="C203" s="2" t="s">
        <v>5</v>
      </c>
      <c r="D203" s="29" t="s">
        <v>17</v>
      </c>
      <c r="E203" s="2" t="s">
        <v>101</v>
      </c>
      <c r="F203" s="2" t="s">
        <v>35</v>
      </c>
      <c r="H203" t="s">
        <v>177</v>
      </c>
    </row>
    <row r="204" spans="1:8" x14ac:dyDescent="0.25">
      <c r="A204" s="2">
        <v>302.83999999999997</v>
      </c>
      <c r="B204" s="16">
        <v>41654</v>
      </c>
      <c r="C204" s="2" t="s">
        <v>5</v>
      </c>
      <c r="D204" s="29" t="s">
        <v>17</v>
      </c>
      <c r="E204" s="2" t="s">
        <v>101</v>
      </c>
      <c r="F204" s="2" t="s">
        <v>35</v>
      </c>
      <c r="H204" t="s">
        <v>177</v>
      </c>
    </row>
    <row r="205" spans="1:8" x14ac:dyDescent="0.25">
      <c r="A205" s="2">
        <v>418.57</v>
      </c>
      <c r="B205" s="16">
        <v>41661</v>
      </c>
      <c r="C205" s="2" t="s">
        <v>5</v>
      </c>
      <c r="D205" s="29" t="s">
        <v>17</v>
      </c>
      <c r="E205" s="2" t="s">
        <v>101</v>
      </c>
      <c r="F205" s="2" t="s">
        <v>35</v>
      </c>
      <c r="H205" t="s">
        <v>177</v>
      </c>
    </row>
    <row r="206" spans="1:8" x14ac:dyDescent="0.25">
      <c r="A206" s="2">
        <v>141.47</v>
      </c>
      <c r="B206" s="16">
        <v>41675</v>
      </c>
      <c r="C206" s="2" t="s">
        <v>5</v>
      </c>
      <c r="D206" s="29" t="s">
        <v>17</v>
      </c>
      <c r="E206" s="2" t="s">
        <v>101</v>
      </c>
      <c r="F206" s="2" t="s">
        <v>35</v>
      </c>
      <c r="H206" t="s">
        <v>177</v>
      </c>
    </row>
    <row r="207" spans="1:8" x14ac:dyDescent="0.25">
      <c r="A207" s="2">
        <v>57.66</v>
      </c>
      <c r="B207" s="16">
        <v>41678</v>
      </c>
      <c r="C207" s="2" t="s">
        <v>5</v>
      </c>
      <c r="D207" s="29" t="s">
        <v>17</v>
      </c>
      <c r="E207" s="2" t="s">
        <v>101</v>
      </c>
      <c r="F207" s="2" t="s">
        <v>35</v>
      </c>
      <c r="H207" t="s">
        <v>177</v>
      </c>
    </row>
    <row r="208" spans="1:8" x14ac:dyDescent="0.25">
      <c r="A208" s="2">
        <v>620.13</v>
      </c>
      <c r="B208" s="18">
        <v>41732</v>
      </c>
      <c r="C208" s="2" t="s">
        <v>5</v>
      </c>
      <c r="D208" s="29" t="s">
        <v>17</v>
      </c>
      <c r="E208" t="s">
        <v>101</v>
      </c>
      <c r="F208" s="2" t="s">
        <v>35</v>
      </c>
      <c r="H208" t="s">
        <v>177</v>
      </c>
    </row>
    <row r="209" spans="1:8" x14ac:dyDescent="0.25">
      <c r="A209" s="2">
        <v>64</v>
      </c>
      <c r="B209" s="18">
        <v>41400</v>
      </c>
      <c r="C209" s="2" t="s">
        <v>5</v>
      </c>
      <c r="D209" s="2" t="s">
        <v>17</v>
      </c>
      <c r="E209" s="3" t="s">
        <v>92</v>
      </c>
      <c r="F209" s="2" t="s">
        <v>8</v>
      </c>
      <c r="H209" t="s">
        <v>120</v>
      </c>
    </row>
    <row r="210" spans="1:8" x14ac:dyDescent="0.25">
      <c r="A210" s="2">
        <v>32</v>
      </c>
      <c r="B210" s="18">
        <v>41428</v>
      </c>
      <c r="C210" t="s">
        <v>5</v>
      </c>
      <c r="D210" t="s">
        <v>17</v>
      </c>
      <c r="E210" s="2" t="s">
        <v>92</v>
      </c>
      <c r="F210" s="2" t="s">
        <v>8</v>
      </c>
      <c r="H210" t="s">
        <v>169</v>
      </c>
    </row>
    <row r="211" spans="1:8" x14ac:dyDescent="0.25">
      <c r="A211" s="2">
        <v>32</v>
      </c>
      <c r="B211" s="18">
        <v>41428</v>
      </c>
      <c r="C211" t="s">
        <v>5</v>
      </c>
      <c r="D211" t="s">
        <v>17</v>
      </c>
      <c r="E211" s="2" t="s">
        <v>92</v>
      </c>
      <c r="F211" s="2" t="s">
        <v>8</v>
      </c>
      <c r="H211" t="s">
        <v>170</v>
      </c>
    </row>
    <row r="212" spans="1:8" x14ac:dyDescent="0.25">
      <c r="A212">
        <v>8</v>
      </c>
      <c r="B212" s="16">
        <v>41491</v>
      </c>
      <c r="C212" t="s">
        <v>5</v>
      </c>
      <c r="D212" t="s">
        <v>17</v>
      </c>
      <c r="E212" s="2" t="s">
        <v>92</v>
      </c>
      <c r="F212" s="2" t="s">
        <v>8</v>
      </c>
      <c r="H212" t="s">
        <v>178</v>
      </c>
    </row>
    <row r="213" spans="1:8" x14ac:dyDescent="0.25">
      <c r="A213" s="2">
        <v>36</v>
      </c>
      <c r="B213" s="18">
        <v>41736</v>
      </c>
      <c r="C213" t="s">
        <v>5</v>
      </c>
      <c r="D213" s="2" t="s">
        <v>17</v>
      </c>
      <c r="E213" s="3" t="s">
        <v>92</v>
      </c>
      <c r="F213" s="30" t="s">
        <v>8</v>
      </c>
      <c r="H213" t="s">
        <v>197</v>
      </c>
    </row>
    <row r="214" spans="1:8" x14ac:dyDescent="0.25">
      <c r="A214" s="2">
        <v>129</v>
      </c>
      <c r="B214" s="18">
        <v>41437</v>
      </c>
      <c r="C214" s="2" t="s">
        <v>5</v>
      </c>
      <c r="D214" s="2" t="s">
        <v>17</v>
      </c>
      <c r="E214" s="3" t="s">
        <v>92</v>
      </c>
      <c r="F214" s="2" t="s">
        <v>35</v>
      </c>
      <c r="H214" t="s">
        <v>175</v>
      </c>
    </row>
    <row r="215" spans="1:8" x14ac:dyDescent="0.25">
      <c r="A215">
        <v>768.5</v>
      </c>
      <c r="B215" s="16">
        <v>41593</v>
      </c>
      <c r="C215" t="s">
        <v>5</v>
      </c>
      <c r="D215" s="2" t="s">
        <v>17</v>
      </c>
      <c r="E215" t="s">
        <v>92</v>
      </c>
      <c r="F215" t="s">
        <v>35</v>
      </c>
      <c r="H215" t="s">
        <v>183</v>
      </c>
    </row>
    <row r="216" spans="1:8" x14ac:dyDescent="0.25">
      <c r="A216" s="2">
        <v>511</v>
      </c>
      <c r="B216" s="16">
        <v>41619</v>
      </c>
      <c r="C216" t="s">
        <v>5</v>
      </c>
      <c r="D216" s="17" t="s">
        <v>17</v>
      </c>
      <c r="E216" t="s">
        <v>92</v>
      </c>
      <c r="F216" t="s">
        <v>35</v>
      </c>
      <c r="H216" t="s">
        <v>185</v>
      </c>
    </row>
    <row r="217" spans="1:8" x14ac:dyDescent="0.25">
      <c r="A217" s="2">
        <v>1338</v>
      </c>
      <c r="B217" s="16">
        <v>41635</v>
      </c>
      <c r="C217" t="s">
        <v>5</v>
      </c>
      <c r="D217" s="17" t="s">
        <v>17</v>
      </c>
      <c r="E217" t="s">
        <v>92</v>
      </c>
      <c r="F217" t="s">
        <v>35</v>
      </c>
      <c r="H217" t="s">
        <v>186</v>
      </c>
    </row>
    <row r="218" spans="1:8" x14ac:dyDescent="0.25">
      <c r="A218" s="2">
        <v>714</v>
      </c>
      <c r="B218" s="16">
        <v>41661</v>
      </c>
      <c r="C218" t="s">
        <v>5</v>
      </c>
      <c r="D218" s="17" t="s">
        <v>17</v>
      </c>
      <c r="E218" t="s">
        <v>92</v>
      </c>
      <c r="F218" t="s">
        <v>35</v>
      </c>
      <c r="H218" t="s">
        <v>187</v>
      </c>
    </row>
    <row r="219" spans="1:8" x14ac:dyDescent="0.25">
      <c r="A219" s="2">
        <v>1391</v>
      </c>
      <c r="B219" s="16">
        <v>41675</v>
      </c>
      <c r="C219" t="s">
        <v>5</v>
      </c>
      <c r="D219" s="17" t="s">
        <v>17</v>
      </c>
      <c r="E219" t="s">
        <v>92</v>
      </c>
      <c r="F219" t="s">
        <v>35</v>
      </c>
      <c r="H219" t="s">
        <v>188</v>
      </c>
    </row>
    <row r="220" spans="1:8" x14ac:dyDescent="0.25">
      <c r="A220" s="2">
        <v>932</v>
      </c>
      <c r="B220" s="16">
        <v>41685</v>
      </c>
      <c r="C220" t="s">
        <v>5</v>
      </c>
      <c r="D220" s="17" t="s">
        <v>17</v>
      </c>
      <c r="E220" t="s">
        <v>92</v>
      </c>
      <c r="F220" t="s">
        <v>35</v>
      </c>
      <c r="H220" t="s">
        <v>191</v>
      </c>
    </row>
    <row r="221" spans="1:8" x14ac:dyDescent="0.25">
      <c r="A221" s="2">
        <v>589</v>
      </c>
      <c r="B221" s="16">
        <v>41685</v>
      </c>
      <c r="C221" t="s">
        <v>5</v>
      </c>
      <c r="D221" s="17" t="s">
        <v>17</v>
      </c>
      <c r="E221" t="s">
        <v>92</v>
      </c>
      <c r="F221" t="s">
        <v>35</v>
      </c>
      <c r="H221" t="s">
        <v>192</v>
      </c>
    </row>
    <row r="222" spans="1:8" x14ac:dyDescent="0.25">
      <c r="A222" s="30">
        <v>1396</v>
      </c>
      <c r="B222" s="38">
        <v>41608</v>
      </c>
      <c r="C222" t="s">
        <v>5</v>
      </c>
      <c r="D222" s="2" t="s">
        <v>17</v>
      </c>
      <c r="E222" t="s">
        <v>92</v>
      </c>
      <c r="F222" t="s">
        <v>35</v>
      </c>
      <c r="G222" s="30"/>
      <c r="H222" t="s">
        <v>184</v>
      </c>
    </row>
    <row r="223" spans="1:8" x14ac:dyDescent="0.25">
      <c r="A223" s="2">
        <v>2265.5</v>
      </c>
      <c r="B223" s="18">
        <v>41736</v>
      </c>
      <c r="C223" s="2" t="s">
        <v>5</v>
      </c>
      <c r="D223" s="29" t="s">
        <v>17</v>
      </c>
      <c r="E223" s="2" t="s">
        <v>92</v>
      </c>
      <c r="F223" s="2" t="s">
        <v>35</v>
      </c>
      <c r="G223" s="2"/>
      <c r="H223" t="s">
        <v>196</v>
      </c>
    </row>
    <row r="224" spans="1:8" x14ac:dyDescent="0.25">
      <c r="A224" s="2">
        <v>234.81</v>
      </c>
      <c r="B224" s="12">
        <v>41689</v>
      </c>
      <c r="C224" s="2" t="s">
        <v>5</v>
      </c>
      <c r="D224" s="2" t="s">
        <v>80</v>
      </c>
      <c r="E224" s="2" t="s">
        <v>81</v>
      </c>
      <c r="F224" s="2" t="s">
        <v>8</v>
      </c>
      <c r="G224" s="2"/>
      <c r="H224" s="2"/>
    </row>
    <row r="225" spans="1:8" x14ac:dyDescent="0.25">
      <c r="A225" s="2">
        <v>2326</v>
      </c>
      <c r="B225" s="12">
        <v>41501</v>
      </c>
      <c r="C225" s="2" t="s">
        <v>5</v>
      </c>
      <c r="D225" s="2" t="s">
        <v>61</v>
      </c>
      <c r="E225" s="2" t="s">
        <v>62</v>
      </c>
      <c r="F225" s="2" t="s">
        <v>8</v>
      </c>
      <c r="G225" s="2"/>
      <c r="H225" s="3"/>
    </row>
    <row r="226" spans="1:8" x14ac:dyDescent="0.25">
      <c r="A226" s="2">
        <v>0.01</v>
      </c>
      <c r="B226" s="18">
        <v>41455</v>
      </c>
      <c r="C226" s="2" t="s">
        <v>9</v>
      </c>
      <c r="D226" s="2" t="s">
        <v>25</v>
      </c>
      <c r="E226" s="2" t="s">
        <v>86</v>
      </c>
      <c r="F226" s="2" t="s">
        <v>87</v>
      </c>
      <c r="H226" t="s">
        <v>85</v>
      </c>
    </row>
    <row r="227" spans="1:8" x14ac:dyDescent="0.25">
      <c r="A227" s="2">
        <v>0.01</v>
      </c>
      <c r="B227" s="18">
        <v>41547</v>
      </c>
      <c r="C227" s="2" t="s">
        <v>9</v>
      </c>
      <c r="D227" s="2" t="s">
        <v>25</v>
      </c>
      <c r="E227" s="2" t="s">
        <v>86</v>
      </c>
      <c r="F227" s="2" t="s">
        <v>87</v>
      </c>
      <c r="H227" t="s">
        <v>85</v>
      </c>
    </row>
    <row r="228" spans="1:8" x14ac:dyDescent="0.25">
      <c r="A228" s="2">
        <v>0.01</v>
      </c>
      <c r="B228" s="18">
        <v>41639</v>
      </c>
      <c r="C228" s="2" t="s">
        <v>9</v>
      </c>
      <c r="D228" s="2" t="s">
        <v>25</v>
      </c>
      <c r="E228" s="2" t="s">
        <v>86</v>
      </c>
      <c r="F228" s="2" t="s">
        <v>87</v>
      </c>
      <c r="H228" t="s">
        <v>85</v>
      </c>
    </row>
    <row r="229" spans="1:8" x14ac:dyDescent="0.25">
      <c r="A229" s="26">
        <v>0.01</v>
      </c>
      <c r="B229" s="27">
        <v>41729</v>
      </c>
      <c r="C229" s="2" t="s">
        <v>9</v>
      </c>
      <c r="D229" s="2" t="s">
        <v>25</v>
      </c>
      <c r="E229" s="2" t="s">
        <v>86</v>
      </c>
      <c r="F229" s="2" t="s">
        <v>87</v>
      </c>
      <c r="H229" t="s">
        <v>85</v>
      </c>
    </row>
    <row r="230" spans="1:8" x14ac:dyDescent="0.25">
      <c r="A230" s="2">
        <v>12</v>
      </c>
      <c r="B230" s="18">
        <v>41403</v>
      </c>
      <c r="C230" s="2" t="s">
        <v>9</v>
      </c>
      <c r="D230" s="2" t="s">
        <v>25</v>
      </c>
      <c r="E230" s="2" t="s">
        <v>86</v>
      </c>
      <c r="F230" s="2" t="s">
        <v>89</v>
      </c>
      <c r="H230" t="s">
        <v>90</v>
      </c>
    </row>
    <row r="231" spans="1:8" x14ac:dyDescent="0.25">
      <c r="A231" s="11">
        <v>96.66</v>
      </c>
      <c r="B231" s="12">
        <v>41422</v>
      </c>
      <c r="C231" s="2" t="s">
        <v>9</v>
      </c>
      <c r="D231" s="2" t="s">
        <v>8</v>
      </c>
      <c r="E231" s="3" t="s">
        <v>10</v>
      </c>
      <c r="F231" s="2"/>
      <c r="H231" t="s">
        <v>16</v>
      </c>
    </row>
    <row r="232" spans="1:8" x14ac:dyDescent="0.25">
      <c r="A232" s="11">
        <v>105.75</v>
      </c>
      <c r="B232" s="12">
        <v>41453</v>
      </c>
      <c r="C232" s="2" t="s">
        <v>9</v>
      </c>
      <c r="D232" s="2" t="s">
        <v>8</v>
      </c>
      <c r="E232" s="3" t="s">
        <v>10</v>
      </c>
      <c r="F232" s="2"/>
      <c r="H232" t="s">
        <v>16</v>
      </c>
    </row>
    <row r="233" spans="1:8" x14ac:dyDescent="0.25">
      <c r="A233" s="11">
        <v>314.29000000000002</v>
      </c>
      <c r="B233" s="12">
        <v>41485</v>
      </c>
      <c r="C233" s="2" t="s">
        <v>9</v>
      </c>
      <c r="D233" s="2" t="s">
        <v>8</v>
      </c>
      <c r="E233" s="3" t="s">
        <v>10</v>
      </c>
      <c r="F233" s="2"/>
      <c r="H233" t="s">
        <v>16</v>
      </c>
    </row>
    <row r="234" spans="1:8" x14ac:dyDescent="0.25">
      <c r="A234" s="11">
        <v>103.27</v>
      </c>
      <c r="B234" s="12">
        <v>41516</v>
      </c>
      <c r="C234" s="2" t="s">
        <v>9</v>
      </c>
      <c r="D234" s="2" t="s">
        <v>8</v>
      </c>
      <c r="E234" s="3" t="s">
        <v>10</v>
      </c>
      <c r="F234" s="2"/>
      <c r="H234" t="s">
        <v>16</v>
      </c>
    </row>
    <row r="235" spans="1:8" x14ac:dyDescent="0.25">
      <c r="A235" s="11">
        <v>120.91</v>
      </c>
      <c r="B235" s="12">
        <v>41544</v>
      </c>
      <c r="C235" s="2" t="s">
        <v>9</v>
      </c>
      <c r="D235" s="2" t="s">
        <v>8</v>
      </c>
      <c r="E235" s="3" t="s">
        <v>10</v>
      </c>
      <c r="F235" s="2"/>
      <c r="H235" t="s">
        <v>16</v>
      </c>
    </row>
    <row r="236" spans="1:8" x14ac:dyDescent="0.25">
      <c r="A236" s="11">
        <v>81.81</v>
      </c>
      <c r="B236" s="12">
        <v>41577</v>
      </c>
      <c r="C236" s="2" t="s">
        <v>9</v>
      </c>
      <c r="D236" s="2" t="s">
        <v>8</v>
      </c>
      <c r="E236" s="3" t="s">
        <v>10</v>
      </c>
      <c r="F236" s="2"/>
      <c r="H236" t="s">
        <v>16</v>
      </c>
    </row>
    <row r="237" spans="1:8" x14ac:dyDescent="0.25">
      <c r="A237" s="11">
        <v>100.43</v>
      </c>
      <c r="B237" s="12">
        <v>41607</v>
      </c>
      <c r="C237" s="2" t="s">
        <v>9</v>
      </c>
      <c r="D237" s="2" t="s">
        <v>8</v>
      </c>
      <c r="E237" s="3" t="s">
        <v>10</v>
      </c>
      <c r="F237" s="2"/>
      <c r="H237" t="s">
        <v>16</v>
      </c>
    </row>
    <row r="238" spans="1:8" x14ac:dyDescent="0.25">
      <c r="A238" s="11">
        <v>35.369999999999997</v>
      </c>
      <c r="B238" s="12">
        <v>41635</v>
      </c>
      <c r="C238" s="2" t="s">
        <v>9</v>
      </c>
      <c r="D238" s="2" t="s">
        <v>8</v>
      </c>
      <c r="E238" s="3" t="s">
        <v>10</v>
      </c>
      <c r="F238" s="2"/>
      <c r="H238" t="s">
        <v>16</v>
      </c>
    </row>
    <row r="239" spans="1:8" x14ac:dyDescent="0.25">
      <c r="A239" s="11">
        <v>102.59</v>
      </c>
      <c r="B239" s="12">
        <v>41670</v>
      </c>
      <c r="C239" s="2" t="s">
        <v>9</v>
      </c>
      <c r="D239" s="2" t="s">
        <v>8</v>
      </c>
      <c r="E239" s="3" t="s">
        <v>10</v>
      </c>
      <c r="F239" s="2"/>
      <c r="H239" t="s">
        <v>16</v>
      </c>
    </row>
    <row r="240" spans="1:8" x14ac:dyDescent="0.25">
      <c r="A240" s="11">
        <v>74.28</v>
      </c>
      <c r="B240" s="12">
        <v>41698</v>
      </c>
      <c r="C240" s="2" t="s">
        <v>9</v>
      </c>
      <c r="D240" s="2" t="s">
        <v>8</v>
      </c>
      <c r="E240" s="3" t="s">
        <v>10</v>
      </c>
      <c r="F240" s="2"/>
      <c r="H240" t="s">
        <v>16</v>
      </c>
    </row>
    <row r="241" spans="1:8" x14ac:dyDescent="0.25">
      <c r="A241" s="11">
        <v>50.76</v>
      </c>
      <c r="B241" s="12">
        <v>41729</v>
      </c>
      <c r="C241" s="2" t="s">
        <v>9</v>
      </c>
      <c r="D241" s="2" t="s">
        <v>8</v>
      </c>
      <c r="E241" s="3" t="s">
        <v>10</v>
      </c>
      <c r="F241" s="2"/>
      <c r="H241" t="s">
        <v>16</v>
      </c>
    </row>
    <row r="242" spans="1:8" x14ac:dyDescent="0.25">
      <c r="A242" s="11">
        <v>48.84</v>
      </c>
      <c r="B242" s="12">
        <v>41759</v>
      </c>
      <c r="C242" s="2" t="s">
        <v>9</v>
      </c>
      <c r="D242" s="2" t="s">
        <v>8</v>
      </c>
      <c r="E242" s="3" t="s">
        <v>10</v>
      </c>
      <c r="F242" s="2"/>
      <c r="H242" t="s">
        <v>16</v>
      </c>
    </row>
    <row r="243" spans="1:8" x14ac:dyDescent="0.25">
      <c r="A243" s="2">
        <v>0.65</v>
      </c>
      <c r="B243" s="12">
        <v>41425</v>
      </c>
      <c r="C243" s="2" t="s">
        <v>9</v>
      </c>
      <c r="D243" s="2" t="s">
        <v>8</v>
      </c>
      <c r="E243" s="2" t="s">
        <v>7</v>
      </c>
      <c r="F243" s="2" t="s">
        <v>14</v>
      </c>
      <c r="G243" s="2"/>
      <c r="H243" s="3"/>
    </row>
    <row r="244" spans="1:8" x14ac:dyDescent="0.25">
      <c r="A244" s="2">
        <v>0.65</v>
      </c>
      <c r="B244" s="12">
        <v>41455</v>
      </c>
      <c r="C244" s="2" t="s">
        <v>9</v>
      </c>
      <c r="D244" s="2" t="s">
        <v>8</v>
      </c>
      <c r="E244" s="2" t="s">
        <v>7</v>
      </c>
      <c r="F244" s="2" t="s">
        <v>14</v>
      </c>
      <c r="G244" s="2"/>
      <c r="H244" s="3"/>
    </row>
    <row r="245" spans="1:8" x14ac:dyDescent="0.25">
      <c r="A245" s="2">
        <v>0.65</v>
      </c>
      <c r="B245" s="12">
        <v>41486</v>
      </c>
      <c r="C245" s="2" t="s">
        <v>9</v>
      </c>
      <c r="D245" s="2" t="s">
        <v>8</v>
      </c>
      <c r="E245" s="2" t="s">
        <v>7</v>
      </c>
      <c r="F245" s="2" t="s">
        <v>14</v>
      </c>
      <c r="G245" s="2"/>
      <c r="H245" s="3"/>
    </row>
    <row r="246" spans="1:8" x14ac:dyDescent="0.25">
      <c r="A246" s="2">
        <v>0.65</v>
      </c>
      <c r="B246" s="12">
        <v>41517</v>
      </c>
      <c r="C246" s="2" t="s">
        <v>9</v>
      </c>
      <c r="D246" s="2" t="s">
        <v>8</v>
      </c>
      <c r="E246" s="2" t="s">
        <v>7</v>
      </c>
      <c r="F246" s="2" t="s">
        <v>14</v>
      </c>
      <c r="G246" s="2"/>
      <c r="H246" s="3"/>
    </row>
    <row r="247" spans="1:8" x14ac:dyDescent="0.25">
      <c r="A247" s="2">
        <v>0.65</v>
      </c>
      <c r="B247" s="12">
        <v>41547</v>
      </c>
      <c r="C247" s="2" t="s">
        <v>9</v>
      </c>
      <c r="D247" s="2" t="s">
        <v>8</v>
      </c>
      <c r="E247" s="2" t="s">
        <v>7</v>
      </c>
      <c r="F247" s="2" t="s">
        <v>14</v>
      </c>
      <c r="G247" s="2"/>
      <c r="H247" s="3"/>
    </row>
    <row r="248" spans="1:8" x14ac:dyDescent="0.25">
      <c r="A248" s="2">
        <v>0.65</v>
      </c>
      <c r="B248" s="12">
        <v>41578</v>
      </c>
      <c r="C248" s="2" t="s">
        <v>9</v>
      </c>
      <c r="D248" s="2" t="s">
        <v>8</v>
      </c>
      <c r="E248" s="2" t="s">
        <v>7</v>
      </c>
      <c r="F248" s="2" t="s">
        <v>14</v>
      </c>
      <c r="G248" s="2"/>
      <c r="H248" s="3"/>
    </row>
    <row r="249" spans="1:8" x14ac:dyDescent="0.25">
      <c r="A249" s="2">
        <v>0.65</v>
      </c>
      <c r="B249" s="12">
        <v>41608</v>
      </c>
      <c r="C249" s="2" t="s">
        <v>9</v>
      </c>
      <c r="D249" s="2" t="s">
        <v>8</v>
      </c>
      <c r="E249" s="2" t="s">
        <v>7</v>
      </c>
      <c r="F249" s="2" t="s">
        <v>14</v>
      </c>
      <c r="G249" s="2"/>
      <c r="H249" s="3"/>
    </row>
    <row r="250" spans="1:8" x14ac:dyDescent="0.25">
      <c r="A250" s="2">
        <v>0.65</v>
      </c>
      <c r="B250" s="12">
        <v>41639</v>
      </c>
      <c r="C250" s="2" t="s">
        <v>9</v>
      </c>
      <c r="D250" s="2" t="s">
        <v>8</v>
      </c>
      <c r="E250" s="2" t="s">
        <v>7</v>
      </c>
      <c r="F250" s="2" t="s">
        <v>14</v>
      </c>
      <c r="G250" s="2"/>
      <c r="H250" s="3"/>
    </row>
    <row r="251" spans="1:8" x14ac:dyDescent="0.25">
      <c r="A251" s="2">
        <v>0.65</v>
      </c>
      <c r="B251" s="12">
        <v>41670</v>
      </c>
      <c r="C251" s="2" t="s">
        <v>9</v>
      </c>
      <c r="D251" s="2" t="s">
        <v>8</v>
      </c>
      <c r="E251" s="2" t="s">
        <v>7</v>
      </c>
      <c r="F251" s="2" t="s">
        <v>14</v>
      </c>
      <c r="G251" s="2"/>
      <c r="H251" s="3"/>
    </row>
    <row r="252" spans="1:8" x14ac:dyDescent="0.25">
      <c r="A252" s="2">
        <v>1224.26</v>
      </c>
      <c r="B252" s="12">
        <v>41425</v>
      </c>
      <c r="C252" s="2" t="s">
        <v>9</v>
      </c>
      <c r="D252" s="2" t="s">
        <v>8</v>
      </c>
      <c r="E252" s="2" t="s">
        <v>7</v>
      </c>
      <c r="F252" s="2" t="s">
        <v>11</v>
      </c>
      <c r="G252" s="2"/>
      <c r="H252" s="3"/>
    </row>
    <row r="253" spans="1:8" x14ac:dyDescent="0.25">
      <c r="A253" s="2">
        <v>1249.68</v>
      </c>
      <c r="B253" s="12">
        <v>41455</v>
      </c>
      <c r="C253" s="2" t="s">
        <v>9</v>
      </c>
      <c r="D253" s="2" t="s">
        <v>8</v>
      </c>
      <c r="E253" s="2" t="s">
        <v>7</v>
      </c>
      <c r="F253" s="2" t="s">
        <v>11</v>
      </c>
      <c r="G253" s="2"/>
      <c r="H253" s="3"/>
    </row>
    <row r="254" spans="1:8" x14ac:dyDescent="0.25">
      <c r="A254" s="2">
        <v>1264.44</v>
      </c>
      <c r="B254" s="12">
        <v>41486</v>
      </c>
      <c r="C254" s="2" t="s">
        <v>9</v>
      </c>
      <c r="D254" s="2" t="s">
        <v>8</v>
      </c>
      <c r="E254" s="2" t="s">
        <v>7</v>
      </c>
      <c r="F254" s="2" t="s">
        <v>11</v>
      </c>
      <c r="G254" s="2"/>
      <c r="H254" s="3"/>
    </row>
    <row r="255" spans="1:8" x14ac:dyDescent="0.25">
      <c r="A255" s="2">
        <v>1288.22</v>
      </c>
      <c r="B255" s="12">
        <v>41517</v>
      </c>
      <c r="C255" s="2" t="s">
        <v>9</v>
      </c>
      <c r="D255" s="2" t="s">
        <v>8</v>
      </c>
      <c r="E255" s="2" t="s">
        <v>7</v>
      </c>
      <c r="F255" s="2" t="s">
        <v>11</v>
      </c>
      <c r="G255" s="2"/>
      <c r="H255" s="3"/>
    </row>
    <row r="256" spans="1:8" x14ac:dyDescent="0.25">
      <c r="A256" s="2">
        <v>1316.92</v>
      </c>
      <c r="B256" s="12">
        <v>41547</v>
      </c>
      <c r="C256" s="2" t="s">
        <v>9</v>
      </c>
      <c r="D256" s="2" t="s">
        <v>8</v>
      </c>
      <c r="E256" s="2" t="s">
        <v>7</v>
      </c>
      <c r="F256" s="2" t="s">
        <v>11</v>
      </c>
      <c r="G256" s="2"/>
      <c r="H256" s="3"/>
    </row>
    <row r="257" spans="1:8" x14ac:dyDescent="0.25">
      <c r="A257" s="2">
        <v>1464.52</v>
      </c>
      <c r="B257" s="12">
        <v>41578</v>
      </c>
      <c r="C257" s="2" t="s">
        <v>9</v>
      </c>
      <c r="D257" s="2" t="s">
        <v>8</v>
      </c>
      <c r="E257" s="2" t="s">
        <v>7</v>
      </c>
      <c r="F257" s="2" t="s">
        <v>11</v>
      </c>
      <c r="G257" s="2"/>
      <c r="H257" s="3"/>
    </row>
    <row r="258" spans="1:8" x14ac:dyDescent="0.25">
      <c r="A258" s="2">
        <v>1485.02</v>
      </c>
      <c r="B258" s="12">
        <v>41608</v>
      </c>
      <c r="C258" s="2" t="s">
        <v>9</v>
      </c>
      <c r="D258" s="2" t="s">
        <v>8</v>
      </c>
      <c r="E258" s="2" t="s">
        <v>7</v>
      </c>
      <c r="F258" s="2" t="s">
        <v>11</v>
      </c>
      <c r="G258" s="2"/>
      <c r="H258" s="3"/>
    </row>
    <row r="259" spans="1:8" x14ac:dyDescent="0.25">
      <c r="A259" s="2">
        <v>1518.64</v>
      </c>
      <c r="B259" s="12">
        <v>41639</v>
      </c>
      <c r="C259" s="2" t="s">
        <v>9</v>
      </c>
      <c r="D259" s="2" t="s">
        <v>8</v>
      </c>
      <c r="E259" s="2" t="s">
        <v>7</v>
      </c>
      <c r="F259" s="2" t="s">
        <v>11</v>
      </c>
      <c r="G259" s="2"/>
      <c r="H259" s="3"/>
    </row>
    <row r="260" spans="1:8" x14ac:dyDescent="0.25">
      <c r="A260" s="2">
        <v>1547.34</v>
      </c>
      <c r="B260" s="12">
        <v>41670</v>
      </c>
      <c r="C260" s="2" t="s">
        <v>9</v>
      </c>
      <c r="D260" s="2" t="s">
        <v>8</v>
      </c>
      <c r="E260" s="2" t="s">
        <v>7</v>
      </c>
      <c r="F260" s="2" t="s">
        <v>11</v>
      </c>
      <c r="G260" s="2"/>
      <c r="H260" s="3"/>
    </row>
    <row r="261" spans="1:8" x14ac:dyDescent="0.25">
      <c r="A261" s="2">
        <v>1568.66</v>
      </c>
      <c r="B261" s="12">
        <v>41698</v>
      </c>
      <c r="C261" s="2" t="s">
        <v>9</v>
      </c>
      <c r="D261" s="2" t="s">
        <v>8</v>
      </c>
      <c r="E261" s="2" t="s">
        <v>7</v>
      </c>
      <c r="F261" s="2" t="s">
        <v>11</v>
      </c>
      <c r="G261" s="2"/>
      <c r="H261" s="3"/>
    </row>
    <row r="262" spans="1:8" x14ac:dyDescent="0.25">
      <c r="A262" s="2">
        <v>1599</v>
      </c>
      <c r="B262" s="12">
        <v>41729</v>
      </c>
      <c r="C262" s="2" t="s">
        <v>9</v>
      </c>
      <c r="D262" s="2" t="s">
        <v>8</v>
      </c>
      <c r="E262" s="2" t="s">
        <v>7</v>
      </c>
      <c r="F262" s="2" t="s">
        <v>11</v>
      </c>
      <c r="G262" s="2"/>
      <c r="H262" s="3"/>
    </row>
    <row r="263" spans="1:8" x14ac:dyDescent="0.25">
      <c r="A263" s="2">
        <v>1643.28</v>
      </c>
      <c r="B263" s="12">
        <v>41759</v>
      </c>
      <c r="C263" s="2" t="s">
        <v>9</v>
      </c>
      <c r="D263" s="2" t="s">
        <v>8</v>
      </c>
      <c r="E263" s="2" t="s">
        <v>7</v>
      </c>
      <c r="F263" s="2" t="s">
        <v>11</v>
      </c>
      <c r="G263" s="2"/>
      <c r="H263" s="3"/>
    </row>
    <row r="264" spans="1:8" x14ac:dyDescent="0.25">
      <c r="A264" s="2">
        <v>10</v>
      </c>
      <c r="B264" s="12">
        <v>41425</v>
      </c>
      <c r="C264" s="2" t="s">
        <v>9</v>
      </c>
      <c r="D264" s="2" t="s">
        <v>8</v>
      </c>
      <c r="E264" s="2" t="s">
        <v>7</v>
      </c>
      <c r="F264" s="2" t="s">
        <v>12</v>
      </c>
      <c r="G264" s="2"/>
      <c r="H264" s="3"/>
    </row>
    <row r="265" spans="1:8" x14ac:dyDescent="0.25">
      <c r="A265" s="2">
        <v>10</v>
      </c>
      <c r="B265" s="12">
        <v>41455</v>
      </c>
      <c r="C265" s="2" t="s">
        <v>9</v>
      </c>
      <c r="D265" s="2" t="s">
        <v>8</v>
      </c>
      <c r="E265" s="2" t="s">
        <v>7</v>
      </c>
      <c r="F265" s="2" t="s">
        <v>12</v>
      </c>
      <c r="G265" s="2"/>
      <c r="H265" s="3"/>
    </row>
    <row r="266" spans="1:8" x14ac:dyDescent="0.25">
      <c r="A266" s="2">
        <v>7</v>
      </c>
      <c r="B266" s="12">
        <v>41486</v>
      </c>
      <c r="C266" s="2" t="s">
        <v>9</v>
      </c>
      <c r="D266" s="2" t="s">
        <v>8</v>
      </c>
      <c r="E266" s="2" t="s">
        <v>7</v>
      </c>
      <c r="F266" s="2" t="s">
        <v>12</v>
      </c>
      <c r="G266" s="2"/>
      <c r="H266" s="3"/>
    </row>
    <row r="267" spans="1:8" x14ac:dyDescent="0.25">
      <c r="A267" s="2">
        <v>10</v>
      </c>
      <c r="B267" s="12">
        <v>41517</v>
      </c>
      <c r="C267" s="2" t="s">
        <v>9</v>
      </c>
      <c r="D267" s="2" t="s">
        <v>8</v>
      </c>
      <c r="E267" s="2" t="s">
        <v>7</v>
      </c>
      <c r="F267" s="2" t="s">
        <v>12</v>
      </c>
      <c r="G267" s="2"/>
      <c r="H267" s="3"/>
    </row>
    <row r="268" spans="1:8" x14ac:dyDescent="0.25">
      <c r="A268" s="2">
        <v>19</v>
      </c>
      <c r="B268" s="12">
        <v>41547</v>
      </c>
      <c r="C268" s="2" t="s">
        <v>9</v>
      </c>
      <c r="D268" s="2" t="s">
        <v>8</v>
      </c>
      <c r="E268" s="2" t="s">
        <v>7</v>
      </c>
      <c r="F268" s="2" t="s">
        <v>12</v>
      </c>
      <c r="G268" s="2"/>
      <c r="H268" s="3"/>
    </row>
    <row r="269" spans="1:8" x14ac:dyDescent="0.25">
      <c r="A269" s="2">
        <v>19</v>
      </c>
      <c r="B269" s="12">
        <v>41578</v>
      </c>
      <c r="C269" s="2" t="s">
        <v>9</v>
      </c>
      <c r="D269" s="2" t="s">
        <v>8</v>
      </c>
      <c r="E269" s="2" t="s">
        <v>7</v>
      </c>
      <c r="F269" s="2" t="s">
        <v>12</v>
      </c>
      <c r="G269" s="2"/>
      <c r="H269" s="3"/>
    </row>
    <row r="270" spans="1:8" x14ac:dyDescent="0.25">
      <c r="A270" s="2">
        <v>9</v>
      </c>
      <c r="B270" s="12">
        <v>41608</v>
      </c>
      <c r="C270" s="2" t="s">
        <v>9</v>
      </c>
      <c r="D270" s="2" t="s">
        <v>8</v>
      </c>
      <c r="E270" s="2" t="s">
        <v>7</v>
      </c>
      <c r="F270" s="2" t="s">
        <v>12</v>
      </c>
      <c r="G270" s="2"/>
      <c r="H270" s="3"/>
    </row>
    <row r="271" spans="1:8" x14ac:dyDescent="0.25">
      <c r="A271" s="2">
        <v>13</v>
      </c>
      <c r="B271" s="12">
        <v>41639</v>
      </c>
      <c r="C271" s="2" t="s">
        <v>9</v>
      </c>
      <c r="D271" s="2" t="s">
        <v>8</v>
      </c>
      <c r="E271" s="2" t="s">
        <v>7</v>
      </c>
      <c r="F271" s="2" t="s">
        <v>12</v>
      </c>
      <c r="G271" s="2"/>
      <c r="H271" s="3"/>
    </row>
    <row r="272" spans="1:8" x14ac:dyDescent="0.25">
      <c r="A272" s="2">
        <v>17</v>
      </c>
      <c r="B272" s="12">
        <v>41670</v>
      </c>
      <c r="C272" s="2" t="s">
        <v>9</v>
      </c>
      <c r="D272" s="2" t="s">
        <v>8</v>
      </c>
      <c r="E272" s="2" t="s">
        <v>7</v>
      </c>
      <c r="F272" s="2" t="s">
        <v>12</v>
      </c>
      <c r="G272" s="2"/>
      <c r="H272" s="3"/>
    </row>
    <row r="273" spans="1:8" x14ac:dyDescent="0.25">
      <c r="A273" s="2">
        <v>6</v>
      </c>
      <c r="B273" s="12">
        <v>41698</v>
      </c>
      <c r="C273" s="2" t="s">
        <v>9</v>
      </c>
      <c r="D273" s="2" t="s">
        <v>8</v>
      </c>
      <c r="E273" s="2" t="s">
        <v>7</v>
      </c>
      <c r="F273" s="2" t="s">
        <v>12</v>
      </c>
      <c r="G273" s="2"/>
      <c r="H273" s="3"/>
    </row>
    <row r="274" spans="1:8" x14ac:dyDescent="0.25">
      <c r="A274" s="2">
        <v>23</v>
      </c>
      <c r="B274" s="12">
        <v>41729</v>
      </c>
      <c r="C274" s="2" t="s">
        <v>9</v>
      </c>
      <c r="D274" s="2" t="s">
        <v>8</v>
      </c>
      <c r="E274" s="2" t="s">
        <v>7</v>
      </c>
      <c r="F274" s="2" t="s">
        <v>12</v>
      </c>
      <c r="G274" s="2"/>
      <c r="H274" s="3"/>
    </row>
    <row r="275" spans="1:8" x14ac:dyDescent="0.25">
      <c r="A275" s="2">
        <v>12</v>
      </c>
      <c r="B275" s="12">
        <v>41759</v>
      </c>
      <c r="C275" s="2" t="s">
        <v>9</v>
      </c>
      <c r="D275" s="2" t="s">
        <v>8</v>
      </c>
      <c r="E275" s="2" t="s">
        <v>7</v>
      </c>
      <c r="F275" s="2" t="s">
        <v>12</v>
      </c>
      <c r="G275" s="2"/>
      <c r="H275" s="3"/>
    </row>
    <row r="276" spans="1:8" x14ac:dyDescent="0.25">
      <c r="A276" s="2">
        <v>12</v>
      </c>
      <c r="B276" s="12">
        <v>41425</v>
      </c>
      <c r="C276" s="2" t="s">
        <v>9</v>
      </c>
      <c r="D276" s="2" t="s">
        <v>8</v>
      </c>
      <c r="E276" s="2" t="s">
        <v>7</v>
      </c>
      <c r="F276" s="2" t="s">
        <v>13</v>
      </c>
      <c r="G276" s="2"/>
      <c r="H276" s="3"/>
    </row>
    <row r="277" spans="1:8" x14ac:dyDescent="0.25">
      <c r="A277" s="2">
        <v>10</v>
      </c>
      <c r="B277" s="12">
        <v>41455</v>
      </c>
      <c r="C277" s="2" t="s">
        <v>9</v>
      </c>
      <c r="D277" s="2" t="s">
        <v>8</v>
      </c>
      <c r="E277" s="2" t="s">
        <v>7</v>
      </c>
      <c r="F277" s="2" t="s">
        <v>13</v>
      </c>
      <c r="G277" s="2"/>
      <c r="H277" s="3"/>
    </row>
    <row r="278" spans="1:8" x14ac:dyDescent="0.25">
      <c r="A278" s="2">
        <v>6</v>
      </c>
      <c r="B278" s="12">
        <v>41486</v>
      </c>
      <c r="C278" s="2" t="s">
        <v>9</v>
      </c>
      <c r="D278" s="2" t="s">
        <v>8</v>
      </c>
      <c r="E278" s="2" t="s">
        <v>7</v>
      </c>
      <c r="F278" s="2" t="s">
        <v>13</v>
      </c>
      <c r="G278" s="2"/>
      <c r="H278" s="3"/>
    </row>
    <row r="279" spans="1:8" x14ac:dyDescent="0.25">
      <c r="A279" s="2">
        <v>10</v>
      </c>
      <c r="B279" s="12">
        <v>41517</v>
      </c>
      <c r="C279" s="2" t="s">
        <v>9</v>
      </c>
      <c r="D279" s="2" t="s">
        <v>8</v>
      </c>
      <c r="E279" s="2" t="s">
        <v>7</v>
      </c>
      <c r="F279" s="2" t="s">
        <v>13</v>
      </c>
      <c r="G279" s="2"/>
      <c r="H279" s="3"/>
    </row>
    <row r="280" spans="1:8" x14ac:dyDescent="0.25">
      <c r="A280" s="2">
        <v>6</v>
      </c>
      <c r="B280" s="12">
        <v>41547</v>
      </c>
      <c r="C280" s="2" t="s">
        <v>9</v>
      </c>
      <c r="D280" s="2" t="s">
        <v>8</v>
      </c>
      <c r="E280" s="2" t="s">
        <v>7</v>
      </c>
      <c r="F280" s="2" t="s">
        <v>13</v>
      </c>
      <c r="G280" s="2"/>
      <c r="H280" s="3"/>
    </row>
    <row r="281" spans="1:8" x14ac:dyDescent="0.25">
      <c r="A281" s="2">
        <v>10</v>
      </c>
      <c r="B281" s="12">
        <v>41578</v>
      </c>
      <c r="C281" s="2" t="s">
        <v>9</v>
      </c>
      <c r="D281" s="2" t="s">
        <v>8</v>
      </c>
      <c r="E281" s="2" t="s">
        <v>7</v>
      </c>
      <c r="F281" s="2" t="s">
        <v>13</v>
      </c>
      <c r="G281" s="2"/>
      <c r="H281" s="3"/>
    </row>
    <row r="282" spans="1:8" x14ac:dyDescent="0.25">
      <c r="A282" s="2">
        <v>8</v>
      </c>
      <c r="B282" s="12">
        <v>41608</v>
      </c>
      <c r="C282" s="2" t="s">
        <v>9</v>
      </c>
      <c r="D282" s="2" t="s">
        <v>8</v>
      </c>
      <c r="E282" s="2" t="s">
        <v>7</v>
      </c>
      <c r="F282" s="2" t="s">
        <v>13</v>
      </c>
      <c r="G282" s="2"/>
      <c r="H282" s="3"/>
    </row>
    <row r="283" spans="1:8" x14ac:dyDescent="0.25">
      <c r="A283" s="2">
        <v>7</v>
      </c>
      <c r="B283" s="12">
        <v>41639</v>
      </c>
      <c r="C283" s="2" t="s">
        <v>9</v>
      </c>
      <c r="D283" s="2" t="s">
        <v>8</v>
      </c>
      <c r="E283" s="2" t="s">
        <v>7</v>
      </c>
      <c r="F283" s="2" t="s">
        <v>13</v>
      </c>
      <c r="G283" s="2"/>
      <c r="H283" s="3"/>
    </row>
    <row r="284" spans="1:8" x14ac:dyDescent="0.25">
      <c r="A284" s="2">
        <v>17</v>
      </c>
      <c r="B284" s="12">
        <v>41670</v>
      </c>
      <c r="C284" s="2" t="s">
        <v>9</v>
      </c>
      <c r="D284" s="2" t="s">
        <v>8</v>
      </c>
      <c r="E284" s="2" t="s">
        <v>7</v>
      </c>
      <c r="F284" s="2" t="s">
        <v>13</v>
      </c>
      <c r="G284" s="2"/>
      <c r="H284" s="3"/>
    </row>
    <row r="285" spans="1:8" x14ac:dyDescent="0.25">
      <c r="A285" s="2">
        <v>18</v>
      </c>
      <c r="B285" s="12">
        <v>41698</v>
      </c>
      <c r="C285" s="2" t="s">
        <v>9</v>
      </c>
      <c r="D285" s="2" t="s">
        <v>8</v>
      </c>
      <c r="E285" s="2" t="s">
        <v>7</v>
      </c>
      <c r="F285" s="2" t="s">
        <v>13</v>
      </c>
      <c r="G285" s="2"/>
      <c r="H285" s="3"/>
    </row>
    <row r="286" spans="1:8" x14ac:dyDescent="0.25">
      <c r="A286" s="2">
        <v>19</v>
      </c>
      <c r="B286" s="12">
        <v>41729</v>
      </c>
      <c r="C286" s="2" t="s">
        <v>9</v>
      </c>
      <c r="D286" s="2" t="s">
        <v>8</v>
      </c>
      <c r="E286" s="2" t="s">
        <v>7</v>
      </c>
      <c r="F286" s="2" t="s">
        <v>13</v>
      </c>
      <c r="G286" s="2"/>
      <c r="H286" s="3"/>
    </row>
    <row r="287" spans="1:8" x14ac:dyDescent="0.25">
      <c r="A287" s="2">
        <v>18</v>
      </c>
      <c r="B287" s="12">
        <v>41759</v>
      </c>
      <c r="C287" s="2" t="s">
        <v>9</v>
      </c>
      <c r="D287" s="2" t="s">
        <v>8</v>
      </c>
      <c r="E287" s="2" t="s">
        <v>7</v>
      </c>
      <c r="F287" s="2" t="s">
        <v>13</v>
      </c>
      <c r="G287" s="2"/>
      <c r="H287" s="3"/>
    </row>
    <row r="288" spans="1:8" x14ac:dyDescent="0.25">
      <c r="A288" s="19">
        <v>32</v>
      </c>
      <c r="B288" s="20">
        <v>41482</v>
      </c>
      <c r="C288" s="2" t="s">
        <v>9</v>
      </c>
      <c r="D288" t="s">
        <v>8</v>
      </c>
      <c r="E288" s="2" t="s">
        <v>27</v>
      </c>
      <c r="F288" s="2" t="s">
        <v>45</v>
      </c>
      <c r="G288" s="19"/>
      <c r="H288" t="s">
        <v>284</v>
      </c>
    </row>
    <row r="289" spans="1:8" x14ac:dyDescent="0.25">
      <c r="A289" s="19">
        <v>80</v>
      </c>
      <c r="B289" s="20">
        <v>41482</v>
      </c>
      <c r="C289" s="2" t="s">
        <v>9</v>
      </c>
      <c r="D289" t="s">
        <v>8</v>
      </c>
      <c r="E289" s="2" t="s">
        <v>27</v>
      </c>
      <c r="F289" s="2" t="s">
        <v>45</v>
      </c>
      <c r="G289" s="19"/>
      <c r="H289" t="s">
        <v>283</v>
      </c>
    </row>
    <row r="290" spans="1:8" x14ac:dyDescent="0.25">
      <c r="A290" s="30">
        <v>8</v>
      </c>
      <c r="B290" s="38">
        <v>41505</v>
      </c>
      <c r="C290" s="2" t="s">
        <v>9</v>
      </c>
      <c r="D290" t="s">
        <v>8</v>
      </c>
      <c r="E290" s="2" t="s">
        <v>27</v>
      </c>
      <c r="F290" s="2" t="s">
        <v>45</v>
      </c>
      <c r="G290" s="30"/>
      <c r="H290" t="s">
        <v>287</v>
      </c>
    </row>
    <row r="291" spans="1:8" x14ac:dyDescent="0.25">
      <c r="A291" s="2">
        <v>32</v>
      </c>
      <c r="B291" s="18">
        <v>41426</v>
      </c>
      <c r="C291" s="2" t="s">
        <v>9</v>
      </c>
      <c r="D291" s="29" t="s">
        <v>8</v>
      </c>
      <c r="E291" s="2" t="s">
        <v>27</v>
      </c>
      <c r="F291" s="2" t="s">
        <v>45</v>
      </c>
      <c r="H291" t="s">
        <v>172</v>
      </c>
    </row>
    <row r="292" spans="1:8" x14ac:dyDescent="0.25">
      <c r="A292" s="2">
        <v>32</v>
      </c>
      <c r="B292" s="18">
        <v>41426</v>
      </c>
      <c r="C292" s="2" t="s">
        <v>9</v>
      </c>
      <c r="D292" s="29" t="s">
        <v>8</v>
      </c>
      <c r="E292" s="2" t="s">
        <v>27</v>
      </c>
      <c r="F292" s="2" t="s">
        <v>45</v>
      </c>
      <c r="H292" t="s">
        <v>173</v>
      </c>
    </row>
    <row r="293" spans="1:8" x14ac:dyDescent="0.25">
      <c r="A293" s="2">
        <v>16</v>
      </c>
      <c r="B293" s="18">
        <v>41427</v>
      </c>
      <c r="C293" s="2" t="s">
        <v>9</v>
      </c>
      <c r="D293" s="29" t="s">
        <v>8</v>
      </c>
      <c r="E293" s="2" t="s">
        <v>27</v>
      </c>
      <c r="F293" s="2" t="s">
        <v>45</v>
      </c>
      <c r="H293" t="s">
        <v>174</v>
      </c>
    </row>
    <row r="294" spans="1:8" x14ac:dyDescent="0.25">
      <c r="A294" s="2">
        <v>48</v>
      </c>
      <c r="B294" s="18">
        <v>41429</v>
      </c>
      <c r="C294" s="2" t="s">
        <v>9</v>
      </c>
      <c r="D294" s="29" t="s">
        <v>8</v>
      </c>
      <c r="E294" s="2" t="s">
        <v>27</v>
      </c>
      <c r="F294" s="2" t="s">
        <v>45</v>
      </c>
      <c r="H294" t="s">
        <v>171</v>
      </c>
    </row>
    <row r="295" spans="1:8" x14ac:dyDescent="0.25">
      <c r="A295" s="2">
        <v>8</v>
      </c>
      <c r="B295" s="18">
        <v>41462</v>
      </c>
      <c r="C295" s="2" t="s">
        <v>9</v>
      </c>
      <c r="D295" s="29" t="s">
        <v>8</v>
      </c>
      <c r="E295" s="2" t="s">
        <v>27</v>
      </c>
      <c r="F295" s="2" t="s">
        <v>45</v>
      </c>
      <c r="H295" t="s">
        <v>176</v>
      </c>
    </row>
    <row r="296" spans="1:8" x14ac:dyDescent="0.25">
      <c r="A296" s="2">
        <v>24</v>
      </c>
      <c r="B296" s="18">
        <v>41491</v>
      </c>
      <c r="C296" s="2" t="s">
        <v>9</v>
      </c>
      <c r="D296" s="29" t="s">
        <v>8</v>
      </c>
      <c r="E296" s="2" t="s">
        <v>27</v>
      </c>
      <c r="F296" s="2" t="s">
        <v>45</v>
      </c>
      <c r="H296" t="s">
        <v>179</v>
      </c>
    </row>
    <row r="297" spans="1:8" x14ac:dyDescent="0.25">
      <c r="A297" s="2">
        <v>16</v>
      </c>
      <c r="B297" s="18">
        <v>41491</v>
      </c>
      <c r="C297" s="2" t="s">
        <v>9</v>
      </c>
      <c r="D297" s="29" t="s">
        <v>8</v>
      </c>
      <c r="E297" s="2" t="s">
        <v>27</v>
      </c>
      <c r="F297" s="2" t="s">
        <v>45</v>
      </c>
      <c r="H297" t="s">
        <v>180</v>
      </c>
    </row>
    <row r="298" spans="1:8" x14ac:dyDescent="0.25">
      <c r="A298" s="2">
        <v>8</v>
      </c>
      <c r="B298" s="18">
        <v>41498</v>
      </c>
      <c r="C298" s="2" t="s">
        <v>9</v>
      </c>
      <c r="D298" s="29" t="s">
        <v>8</v>
      </c>
      <c r="E298" s="2" t="s">
        <v>27</v>
      </c>
      <c r="F298" s="2" t="s">
        <v>45</v>
      </c>
      <c r="H298" t="s">
        <v>181</v>
      </c>
    </row>
    <row r="299" spans="1:8" x14ac:dyDescent="0.25">
      <c r="A299" s="2">
        <v>473</v>
      </c>
      <c r="B299" s="12">
        <v>41643</v>
      </c>
      <c r="C299" s="2" t="s">
        <v>9</v>
      </c>
      <c r="D299" s="2" t="s">
        <v>8</v>
      </c>
      <c r="E299" s="2" t="s">
        <v>27</v>
      </c>
      <c r="F299" s="2" t="s">
        <v>45</v>
      </c>
      <c r="H299" t="s">
        <v>126</v>
      </c>
    </row>
    <row r="300" spans="1:8" x14ac:dyDescent="0.25">
      <c r="A300" s="19">
        <v>16</v>
      </c>
      <c r="B300" s="20">
        <v>41468</v>
      </c>
      <c r="C300" s="2" t="s">
        <v>9</v>
      </c>
      <c r="D300" t="s">
        <v>8</v>
      </c>
      <c r="E300" s="2" t="s">
        <v>27</v>
      </c>
      <c r="F300" s="2" t="s">
        <v>45</v>
      </c>
      <c r="G300" s="19"/>
      <c r="H300" t="s">
        <v>282</v>
      </c>
    </row>
    <row r="301" spans="1:8" x14ac:dyDescent="0.25">
      <c r="A301" s="19">
        <v>32</v>
      </c>
      <c r="B301" s="20">
        <v>41416</v>
      </c>
      <c r="C301" s="2" t="s">
        <v>9</v>
      </c>
      <c r="D301" s="29" t="s">
        <v>8</v>
      </c>
      <c r="E301" s="2" t="s">
        <v>27</v>
      </c>
      <c r="F301" s="2" t="s">
        <v>45</v>
      </c>
      <c r="G301" s="19"/>
      <c r="H301" t="s">
        <v>280</v>
      </c>
    </row>
    <row r="302" spans="1:8" x14ac:dyDescent="0.25">
      <c r="A302" s="19">
        <v>32</v>
      </c>
      <c r="B302" s="20">
        <v>41421</v>
      </c>
      <c r="C302" s="2" t="s">
        <v>9</v>
      </c>
      <c r="D302" s="29" t="s">
        <v>8</v>
      </c>
      <c r="E302" s="2" t="s">
        <v>27</v>
      </c>
      <c r="F302" s="2" t="s">
        <v>45</v>
      </c>
      <c r="G302" s="19"/>
      <c r="H302" t="s">
        <v>281</v>
      </c>
    </row>
    <row r="303" spans="1:8" x14ac:dyDescent="0.25">
      <c r="A303" s="19">
        <v>8</v>
      </c>
      <c r="B303" s="20">
        <v>41486</v>
      </c>
      <c r="C303" s="2" t="s">
        <v>9</v>
      </c>
      <c r="D303" s="29" t="s">
        <v>8</v>
      </c>
      <c r="E303" s="2" t="s">
        <v>27</v>
      </c>
      <c r="F303" s="2" t="s">
        <v>45</v>
      </c>
      <c r="G303" s="19"/>
      <c r="H303" t="s">
        <v>285</v>
      </c>
    </row>
    <row r="304" spans="1:8" x14ac:dyDescent="0.25">
      <c r="A304" s="2">
        <v>9</v>
      </c>
      <c r="B304" s="18">
        <v>41701</v>
      </c>
      <c r="C304" s="2" t="s">
        <v>9</v>
      </c>
      <c r="D304" s="29" t="s">
        <v>8</v>
      </c>
      <c r="E304" s="2" t="s">
        <v>27</v>
      </c>
      <c r="F304" s="2" t="s">
        <v>45</v>
      </c>
      <c r="H304" t="s">
        <v>194</v>
      </c>
    </row>
    <row r="305" spans="1:8" x14ac:dyDescent="0.25">
      <c r="A305" s="2">
        <v>18</v>
      </c>
      <c r="B305" s="18">
        <v>41709</v>
      </c>
      <c r="C305" s="2" t="s">
        <v>9</v>
      </c>
      <c r="D305" s="29" t="s">
        <v>8</v>
      </c>
      <c r="E305" s="2" t="s">
        <v>27</v>
      </c>
      <c r="F305" s="2" t="s">
        <v>45</v>
      </c>
      <c r="H305" t="s">
        <v>193</v>
      </c>
    </row>
    <row r="306" spans="1:8" x14ac:dyDescent="0.25">
      <c r="A306" s="19">
        <v>36</v>
      </c>
      <c r="B306" s="20">
        <v>41728</v>
      </c>
      <c r="C306" s="2" t="s">
        <v>9</v>
      </c>
      <c r="D306" s="29" t="s">
        <v>8</v>
      </c>
      <c r="E306" s="2" t="s">
        <v>27</v>
      </c>
      <c r="F306" s="2" t="s">
        <v>45</v>
      </c>
      <c r="G306" s="19"/>
      <c r="H306" t="s">
        <v>462</v>
      </c>
    </row>
    <row r="307" spans="1:8" x14ac:dyDescent="0.25">
      <c r="A307" s="2">
        <v>36</v>
      </c>
      <c r="B307" s="18">
        <v>41730</v>
      </c>
      <c r="C307" s="2" t="s">
        <v>9</v>
      </c>
      <c r="D307" s="29" t="s">
        <v>8</v>
      </c>
      <c r="E307" s="2" t="s">
        <v>27</v>
      </c>
      <c r="F307" s="2" t="s">
        <v>45</v>
      </c>
      <c r="H307" t="s">
        <v>197</v>
      </c>
    </row>
    <row r="308" spans="1:8" x14ac:dyDescent="0.25">
      <c r="A308" s="2">
        <v>9</v>
      </c>
      <c r="B308" s="18">
        <v>41731</v>
      </c>
      <c r="C308" s="2" t="s">
        <v>9</v>
      </c>
      <c r="D308" s="29" t="s">
        <v>8</v>
      </c>
      <c r="E308" s="2" t="s">
        <v>27</v>
      </c>
      <c r="F308" s="2" t="s">
        <v>45</v>
      </c>
      <c r="H308" t="s">
        <v>195</v>
      </c>
    </row>
    <row r="309" spans="1:8" x14ac:dyDescent="0.25">
      <c r="A309" s="2">
        <v>18</v>
      </c>
      <c r="B309" s="18">
        <v>41731</v>
      </c>
      <c r="C309" s="2" t="s">
        <v>9</v>
      </c>
      <c r="D309" s="29" t="s">
        <v>8</v>
      </c>
      <c r="E309" s="2" t="s">
        <v>27</v>
      </c>
      <c r="F309" s="2" t="s">
        <v>45</v>
      </c>
      <c r="H309" t="s">
        <v>198</v>
      </c>
    </row>
    <row r="310" spans="1:8" x14ac:dyDescent="0.25">
      <c r="A310" s="2">
        <v>27</v>
      </c>
      <c r="B310" s="18">
        <v>41732</v>
      </c>
      <c r="C310" s="2" t="s">
        <v>9</v>
      </c>
      <c r="D310" s="29" t="s">
        <v>8</v>
      </c>
      <c r="E310" s="2" t="s">
        <v>27</v>
      </c>
      <c r="F310" s="2" t="s">
        <v>45</v>
      </c>
      <c r="H310" t="s">
        <v>198</v>
      </c>
    </row>
    <row r="311" spans="1:8" x14ac:dyDescent="0.25">
      <c r="A311" s="2">
        <v>18</v>
      </c>
      <c r="B311" s="18">
        <v>41732</v>
      </c>
      <c r="C311" s="2" t="s">
        <v>9</v>
      </c>
      <c r="D311" s="29" t="s">
        <v>8</v>
      </c>
      <c r="E311" s="2" t="s">
        <v>27</v>
      </c>
      <c r="F311" s="2" t="s">
        <v>45</v>
      </c>
      <c r="H311" t="s">
        <v>200</v>
      </c>
    </row>
    <row r="312" spans="1:8" x14ac:dyDescent="0.25">
      <c r="A312" s="2">
        <v>9</v>
      </c>
      <c r="B312" s="18">
        <v>41734</v>
      </c>
      <c r="C312" s="2" t="s">
        <v>9</v>
      </c>
      <c r="D312" s="29" t="s">
        <v>8</v>
      </c>
      <c r="E312" s="2" t="s">
        <v>27</v>
      </c>
      <c r="F312" s="2" t="s">
        <v>45</v>
      </c>
      <c r="H312" t="s">
        <v>198</v>
      </c>
    </row>
    <row r="313" spans="1:8" x14ac:dyDescent="0.25">
      <c r="A313" s="2">
        <v>9</v>
      </c>
      <c r="B313" s="18">
        <v>41736</v>
      </c>
      <c r="C313" s="2" t="s">
        <v>9</v>
      </c>
      <c r="D313" s="29" t="s">
        <v>8</v>
      </c>
      <c r="E313" s="2" t="s">
        <v>27</v>
      </c>
      <c r="F313" s="2" t="s">
        <v>45</v>
      </c>
      <c r="H313" t="s">
        <v>199</v>
      </c>
    </row>
    <row r="314" spans="1:8" x14ac:dyDescent="0.25">
      <c r="A314" s="2">
        <v>18</v>
      </c>
      <c r="B314" s="16">
        <v>41736</v>
      </c>
      <c r="C314" s="2" t="s">
        <v>9</v>
      </c>
      <c r="D314" s="29" t="s">
        <v>8</v>
      </c>
      <c r="E314" s="2" t="s">
        <v>27</v>
      </c>
      <c r="F314" s="2" t="s">
        <v>45</v>
      </c>
      <c r="H314" t="s">
        <v>200</v>
      </c>
    </row>
    <row r="315" spans="1:8" x14ac:dyDescent="0.25">
      <c r="A315" s="2">
        <v>190</v>
      </c>
      <c r="B315" s="12">
        <v>41425</v>
      </c>
      <c r="C315" s="2" t="s">
        <v>9</v>
      </c>
      <c r="D315" s="2" t="s">
        <v>8</v>
      </c>
      <c r="E315" s="2" t="s">
        <v>15</v>
      </c>
      <c r="F315" s="2"/>
      <c r="G315" s="2"/>
      <c r="H315" s="3"/>
    </row>
    <row r="316" spans="1:8" x14ac:dyDescent="0.25">
      <c r="A316" s="2">
        <v>55</v>
      </c>
      <c r="B316" s="12">
        <v>41455</v>
      </c>
      <c r="C316" s="2" t="s">
        <v>9</v>
      </c>
      <c r="D316" s="2" t="s">
        <v>8</v>
      </c>
      <c r="E316" s="2" t="s">
        <v>15</v>
      </c>
      <c r="F316" s="2"/>
      <c r="G316" s="2"/>
      <c r="H316" s="3"/>
    </row>
    <row r="317" spans="1:8" x14ac:dyDescent="0.25">
      <c r="A317" s="2">
        <v>160</v>
      </c>
      <c r="B317" s="12">
        <v>41486</v>
      </c>
      <c r="C317" s="2" t="s">
        <v>9</v>
      </c>
      <c r="D317" s="2" t="s">
        <v>8</v>
      </c>
      <c r="E317" s="2" t="s">
        <v>15</v>
      </c>
      <c r="F317" s="2"/>
      <c r="G317" s="2"/>
      <c r="H317" s="3"/>
    </row>
    <row r="318" spans="1:8" x14ac:dyDescent="0.25">
      <c r="A318" s="2">
        <v>100</v>
      </c>
      <c r="B318" s="12">
        <v>41547</v>
      </c>
      <c r="C318" s="2" t="s">
        <v>9</v>
      </c>
      <c r="D318" s="2" t="s">
        <v>8</v>
      </c>
      <c r="E318" s="2" t="s">
        <v>15</v>
      </c>
      <c r="F318" s="2"/>
      <c r="G318" s="2"/>
      <c r="H318" s="3"/>
    </row>
    <row r="319" spans="1:8" x14ac:dyDescent="0.25">
      <c r="A319" s="2">
        <v>280</v>
      </c>
      <c r="B319" s="12">
        <v>41578</v>
      </c>
      <c r="C319" s="2" t="s">
        <v>9</v>
      </c>
      <c r="D319" s="2" t="s">
        <v>8</v>
      </c>
      <c r="E319" s="2" t="s">
        <v>15</v>
      </c>
      <c r="F319" s="2"/>
      <c r="G319" s="2"/>
      <c r="H319" s="3"/>
    </row>
    <row r="320" spans="1:8" x14ac:dyDescent="0.25">
      <c r="A320" s="2">
        <v>40</v>
      </c>
      <c r="B320" s="12">
        <v>41608</v>
      </c>
      <c r="C320" s="2" t="s">
        <v>9</v>
      </c>
      <c r="D320" s="2" t="s">
        <v>8</v>
      </c>
      <c r="E320" s="2" t="s">
        <v>15</v>
      </c>
      <c r="F320" s="2"/>
      <c r="G320" s="2"/>
      <c r="H320" s="3"/>
    </row>
    <row r="321" spans="1:8" x14ac:dyDescent="0.25">
      <c r="A321" s="2">
        <v>70</v>
      </c>
      <c r="B321" s="12">
        <v>41639</v>
      </c>
      <c r="C321" s="2" t="s">
        <v>9</v>
      </c>
      <c r="D321" s="2" t="s">
        <v>8</v>
      </c>
      <c r="E321" s="2" t="s">
        <v>15</v>
      </c>
      <c r="F321" s="2"/>
      <c r="G321" s="2"/>
      <c r="H321" s="3"/>
    </row>
    <row r="322" spans="1:8" x14ac:dyDescent="0.25">
      <c r="A322" s="2">
        <v>85</v>
      </c>
      <c r="B322" s="12">
        <v>41670</v>
      </c>
      <c r="C322" s="2" t="s">
        <v>9</v>
      </c>
      <c r="D322" s="2" t="s">
        <v>8</v>
      </c>
      <c r="E322" s="2" t="s">
        <v>15</v>
      </c>
      <c r="F322" s="2"/>
      <c r="G322" s="2"/>
      <c r="H322" s="3"/>
    </row>
    <row r="323" spans="1:8" x14ac:dyDescent="0.25">
      <c r="A323" s="2">
        <v>300</v>
      </c>
      <c r="B323" s="12">
        <v>41729</v>
      </c>
      <c r="C323" s="2" t="s">
        <v>9</v>
      </c>
      <c r="D323" s="2" t="s">
        <v>8</v>
      </c>
      <c r="E323" s="2" t="s">
        <v>15</v>
      </c>
      <c r="F323" s="2"/>
      <c r="G323" s="2"/>
      <c r="H323" s="3"/>
    </row>
    <row r="324" spans="1:8" x14ac:dyDescent="0.25">
      <c r="A324" s="2">
        <v>4</v>
      </c>
      <c r="B324" s="16">
        <v>41675</v>
      </c>
      <c r="C324" t="s">
        <v>9</v>
      </c>
      <c r="D324" s="17" t="s">
        <v>35</v>
      </c>
      <c r="E324" t="s">
        <v>107</v>
      </c>
      <c r="F324" t="s">
        <v>201</v>
      </c>
      <c r="H324" t="s">
        <v>189</v>
      </c>
    </row>
    <row r="325" spans="1:8" x14ac:dyDescent="0.25">
      <c r="A325">
        <v>10</v>
      </c>
      <c r="B325" s="5">
        <v>41686</v>
      </c>
      <c r="C325" t="s">
        <v>9</v>
      </c>
      <c r="D325" t="s">
        <v>35</v>
      </c>
      <c r="E325" s="1" t="s">
        <v>107</v>
      </c>
      <c r="F325" t="s">
        <v>108</v>
      </c>
      <c r="H325" t="s">
        <v>491</v>
      </c>
    </row>
    <row r="326" spans="1:8" x14ac:dyDescent="0.25">
      <c r="A326" s="30">
        <v>1600</v>
      </c>
      <c r="B326" s="38">
        <v>41734</v>
      </c>
      <c r="C326" s="30" t="s">
        <v>9</v>
      </c>
      <c r="D326" s="30" t="s">
        <v>35</v>
      </c>
      <c r="E326" s="30" t="s">
        <v>107</v>
      </c>
      <c r="F326" s="30" t="s">
        <v>108</v>
      </c>
      <c r="G326" s="30"/>
      <c r="H326" t="s">
        <v>463</v>
      </c>
    </row>
    <row r="327" spans="1:8" x14ac:dyDescent="0.25">
      <c r="A327" s="19">
        <v>5</v>
      </c>
      <c r="B327" s="20">
        <v>41582</v>
      </c>
      <c r="C327" t="s">
        <v>9</v>
      </c>
      <c r="D327" t="s">
        <v>35</v>
      </c>
      <c r="E327" t="s">
        <v>93</v>
      </c>
      <c r="F327" t="s">
        <v>96</v>
      </c>
      <c r="G327" t="s">
        <v>97</v>
      </c>
      <c r="H327" t="s">
        <v>332</v>
      </c>
    </row>
    <row r="328" spans="1:8" x14ac:dyDescent="0.25">
      <c r="A328" s="19">
        <v>5</v>
      </c>
      <c r="B328" s="38">
        <v>41615</v>
      </c>
      <c r="C328" t="s">
        <v>9</v>
      </c>
      <c r="D328" t="s">
        <v>35</v>
      </c>
      <c r="E328" t="s">
        <v>93</v>
      </c>
      <c r="F328" s="30" t="s">
        <v>96</v>
      </c>
      <c r="G328" s="30" t="s">
        <v>97</v>
      </c>
      <c r="H328" t="s">
        <v>355</v>
      </c>
    </row>
    <row r="329" spans="1:8" x14ac:dyDescent="0.25">
      <c r="A329">
        <v>5</v>
      </c>
      <c r="B329" s="5">
        <v>41684</v>
      </c>
      <c r="C329" t="s">
        <v>9</v>
      </c>
      <c r="D329" t="s">
        <v>35</v>
      </c>
      <c r="E329" t="s">
        <v>93</v>
      </c>
      <c r="F329" s="30" t="s">
        <v>96</v>
      </c>
      <c r="G329" s="30" t="s">
        <v>97</v>
      </c>
      <c r="H329" t="s">
        <v>479</v>
      </c>
    </row>
    <row r="330" spans="1:8" x14ac:dyDescent="0.25">
      <c r="A330" s="19">
        <v>5</v>
      </c>
      <c r="B330" s="20">
        <v>41568</v>
      </c>
      <c r="C330" s="2" t="s">
        <v>9</v>
      </c>
      <c r="D330" t="s">
        <v>35</v>
      </c>
      <c r="E330" s="2" t="s">
        <v>93</v>
      </c>
      <c r="F330" t="s">
        <v>96</v>
      </c>
      <c r="G330" t="s">
        <v>97</v>
      </c>
      <c r="H330" t="s">
        <v>302</v>
      </c>
    </row>
    <row r="331" spans="1:8" x14ac:dyDescent="0.25">
      <c r="A331" s="19">
        <v>5</v>
      </c>
      <c r="B331" s="20">
        <v>41576</v>
      </c>
      <c r="C331" t="s">
        <v>9</v>
      </c>
      <c r="D331" t="s">
        <v>35</v>
      </c>
      <c r="E331" t="s">
        <v>93</v>
      </c>
      <c r="F331" t="s">
        <v>96</v>
      </c>
      <c r="G331" t="s">
        <v>97</v>
      </c>
      <c r="H331" t="s">
        <v>321</v>
      </c>
    </row>
    <row r="332" spans="1:8" x14ac:dyDescent="0.25">
      <c r="A332" s="30">
        <v>5</v>
      </c>
      <c r="B332" s="38">
        <v>41599</v>
      </c>
      <c r="C332" s="2" t="s">
        <v>9</v>
      </c>
      <c r="D332" s="2" t="s">
        <v>35</v>
      </c>
      <c r="E332" s="2" t="s">
        <v>93</v>
      </c>
      <c r="F332" s="2" t="s">
        <v>96</v>
      </c>
      <c r="G332" s="2" t="s">
        <v>97</v>
      </c>
      <c r="H332" t="s">
        <v>334</v>
      </c>
    </row>
    <row r="333" spans="1:8" x14ac:dyDescent="0.25">
      <c r="A333" s="30">
        <v>5</v>
      </c>
      <c r="B333" s="38">
        <v>41610</v>
      </c>
      <c r="C333" s="30" t="s">
        <v>9</v>
      </c>
      <c r="D333" s="30" t="s">
        <v>35</v>
      </c>
      <c r="E333" s="30" t="s">
        <v>93</v>
      </c>
      <c r="F333" s="30" t="s">
        <v>96</v>
      </c>
      <c r="G333" s="30" t="s">
        <v>97</v>
      </c>
      <c r="H333" t="s">
        <v>340</v>
      </c>
    </row>
    <row r="334" spans="1:8" x14ac:dyDescent="0.25">
      <c r="A334" s="30">
        <v>5</v>
      </c>
      <c r="B334" s="38">
        <v>41611</v>
      </c>
      <c r="C334" s="30" t="s">
        <v>9</v>
      </c>
      <c r="D334" s="30" t="s">
        <v>35</v>
      </c>
      <c r="E334" s="30" t="s">
        <v>93</v>
      </c>
      <c r="F334" s="30" t="s">
        <v>96</v>
      </c>
      <c r="G334" s="30" t="s">
        <v>97</v>
      </c>
      <c r="H334" t="s">
        <v>342</v>
      </c>
    </row>
    <row r="335" spans="1:8" x14ac:dyDescent="0.25">
      <c r="A335" s="19">
        <v>5</v>
      </c>
      <c r="B335" s="20">
        <v>41634</v>
      </c>
      <c r="C335" t="s">
        <v>9</v>
      </c>
      <c r="D335" t="s">
        <v>35</v>
      </c>
      <c r="E335" t="s">
        <v>93</v>
      </c>
      <c r="F335" s="30" t="s">
        <v>96</v>
      </c>
      <c r="G335" s="30" t="s">
        <v>97</v>
      </c>
      <c r="H335" t="s">
        <v>369</v>
      </c>
    </row>
    <row r="336" spans="1:8" x14ac:dyDescent="0.25">
      <c r="A336" s="19">
        <v>10</v>
      </c>
      <c r="B336" s="20">
        <v>41657</v>
      </c>
      <c r="C336" s="30" t="s">
        <v>9</v>
      </c>
      <c r="D336" s="30" t="s">
        <v>35</v>
      </c>
      <c r="E336" s="30" t="s">
        <v>93</v>
      </c>
      <c r="F336" s="30" t="s">
        <v>96</v>
      </c>
      <c r="G336" s="30" t="s">
        <v>97</v>
      </c>
      <c r="H336" t="s">
        <v>390</v>
      </c>
    </row>
    <row r="337" spans="1:8" x14ac:dyDescent="0.25">
      <c r="A337" s="19">
        <v>5</v>
      </c>
      <c r="B337" s="20">
        <v>41670</v>
      </c>
      <c r="C337" s="30" t="s">
        <v>9</v>
      </c>
      <c r="D337" s="30" t="s">
        <v>35</v>
      </c>
      <c r="E337" s="30" t="s">
        <v>93</v>
      </c>
      <c r="F337" s="30" t="s">
        <v>96</v>
      </c>
      <c r="G337" s="30" t="s">
        <v>97</v>
      </c>
      <c r="H337" t="s">
        <v>407</v>
      </c>
    </row>
    <row r="338" spans="1:8" x14ac:dyDescent="0.25">
      <c r="A338" s="19">
        <v>5</v>
      </c>
      <c r="B338" s="20">
        <v>41682</v>
      </c>
      <c r="C338" s="30" t="s">
        <v>9</v>
      </c>
      <c r="D338" s="30" t="s">
        <v>35</v>
      </c>
      <c r="E338" s="30" t="s">
        <v>93</v>
      </c>
      <c r="F338" s="30" t="s">
        <v>96</v>
      </c>
      <c r="G338" s="30" t="s">
        <v>97</v>
      </c>
      <c r="H338" t="s">
        <v>417</v>
      </c>
    </row>
    <row r="339" spans="1:8" x14ac:dyDescent="0.25">
      <c r="A339" s="19">
        <v>5</v>
      </c>
      <c r="B339" s="20">
        <v>41682</v>
      </c>
      <c r="C339" s="30" t="s">
        <v>9</v>
      </c>
      <c r="D339" s="30" t="s">
        <v>35</v>
      </c>
      <c r="E339" s="30" t="s">
        <v>93</v>
      </c>
      <c r="F339" s="30" t="s">
        <v>96</v>
      </c>
      <c r="G339" s="30" t="s">
        <v>97</v>
      </c>
      <c r="H339" t="s">
        <v>418</v>
      </c>
    </row>
    <row r="340" spans="1:8" x14ac:dyDescent="0.25">
      <c r="A340" s="19">
        <v>5</v>
      </c>
      <c r="B340" s="20">
        <v>41683</v>
      </c>
      <c r="C340" s="30" t="s">
        <v>9</v>
      </c>
      <c r="D340" s="30" t="s">
        <v>35</v>
      </c>
      <c r="E340" s="30" t="s">
        <v>93</v>
      </c>
      <c r="F340" s="30" t="s">
        <v>96</v>
      </c>
      <c r="G340" s="30" t="s">
        <v>97</v>
      </c>
      <c r="H340" t="s">
        <v>355</v>
      </c>
    </row>
    <row r="341" spans="1:8" x14ac:dyDescent="0.25">
      <c r="A341" s="19">
        <v>5</v>
      </c>
      <c r="B341" s="38">
        <v>41615</v>
      </c>
      <c r="C341" s="30" t="s">
        <v>9</v>
      </c>
      <c r="D341" s="30" t="s">
        <v>35</v>
      </c>
      <c r="E341" s="30" t="s">
        <v>93</v>
      </c>
      <c r="F341" s="30" t="s">
        <v>96</v>
      </c>
      <c r="G341" s="30" t="s">
        <v>97</v>
      </c>
      <c r="H341" t="s">
        <v>351</v>
      </c>
    </row>
    <row r="342" spans="1:8" x14ac:dyDescent="0.25">
      <c r="A342" s="19">
        <v>5</v>
      </c>
      <c r="B342" s="38">
        <v>41615</v>
      </c>
      <c r="C342" t="s">
        <v>9</v>
      </c>
      <c r="D342" t="s">
        <v>35</v>
      </c>
      <c r="E342" t="s">
        <v>93</v>
      </c>
      <c r="F342" s="30" t="s">
        <v>96</v>
      </c>
      <c r="G342" s="30" t="s">
        <v>97</v>
      </c>
      <c r="H342" t="s">
        <v>357</v>
      </c>
    </row>
    <row r="343" spans="1:8" x14ac:dyDescent="0.25">
      <c r="A343" s="19">
        <v>5</v>
      </c>
      <c r="B343" s="38">
        <v>41617</v>
      </c>
      <c r="C343" t="s">
        <v>9</v>
      </c>
      <c r="D343" t="s">
        <v>35</v>
      </c>
      <c r="E343" t="s">
        <v>93</v>
      </c>
      <c r="F343" s="30" t="s">
        <v>96</v>
      </c>
      <c r="G343" s="30" t="s">
        <v>97</v>
      </c>
      <c r="H343" t="s">
        <v>363</v>
      </c>
    </row>
    <row r="344" spans="1:8" x14ac:dyDescent="0.25">
      <c r="A344" s="19">
        <v>5</v>
      </c>
      <c r="B344" s="20">
        <v>41637</v>
      </c>
      <c r="C344" t="s">
        <v>9</v>
      </c>
      <c r="D344" t="s">
        <v>35</v>
      </c>
      <c r="E344" t="s">
        <v>93</v>
      </c>
      <c r="F344" s="30" t="s">
        <v>96</v>
      </c>
      <c r="G344" s="30" t="s">
        <v>97</v>
      </c>
      <c r="H344" t="s">
        <v>372</v>
      </c>
    </row>
    <row r="345" spans="1:8" x14ac:dyDescent="0.25">
      <c r="A345" s="19">
        <v>5</v>
      </c>
      <c r="B345" s="20">
        <v>41637</v>
      </c>
      <c r="C345" t="s">
        <v>9</v>
      </c>
      <c r="D345" t="s">
        <v>35</v>
      </c>
      <c r="E345" t="s">
        <v>93</v>
      </c>
      <c r="F345" s="30" t="s">
        <v>96</v>
      </c>
      <c r="G345" s="30" t="s">
        <v>97</v>
      </c>
      <c r="H345" t="s">
        <v>374</v>
      </c>
    </row>
    <row r="346" spans="1:8" x14ac:dyDescent="0.25">
      <c r="A346" s="19">
        <v>10</v>
      </c>
      <c r="B346" s="20">
        <v>41665</v>
      </c>
      <c r="C346" s="30" t="s">
        <v>9</v>
      </c>
      <c r="D346" s="30" t="s">
        <v>35</v>
      </c>
      <c r="E346" s="30" t="s">
        <v>93</v>
      </c>
      <c r="F346" s="30" t="s">
        <v>96</v>
      </c>
      <c r="G346" s="30" t="s">
        <v>97</v>
      </c>
      <c r="H346" t="s">
        <v>400</v>
      </c>
    </row>
    <row r="347" spans="1:8" x14ac:dyDescent="0.25">
      <c r="A347" s="19">
        <v>5</v>
      </c>
      <c r="B347" s="20">
        <v>41684</v>
      </c>
      <c r="C347" s="30" t="s">
        <v>9</v>
      </c>
      <c r="D347" s="30" t="s">
        <v>35</v>
      </c>
      <c r="E347" s="30" t="s">
        <v>93</v>
      </c>
      <c r="F347" s="30" t="s">
        <v>96</v>
      </c>
      <c r="G347" s="30" t="s">
        <v>97</v>
      </c>
      <c r="H347" t="s">
        <v>442</v>
      </c>
    </row>
    <row r="348" spans="1:8" x14ac:dyDescent="0.25">
      <c r="A348" s="19">
        <v>5</v>
      </c>
      <c r="B348" s="20">
        <v>41684</v>
      </c>
      <c r="C348" s="30" t="s">
        <v>9</v>
      </c>
      <c r="D348" s="30" t="s">
        <v>35</v>
      </c>
      <c r="E348" s="30" t="s">
        <v>93</v>
      </c>
      <c r="F348" s="30" t="s">
        <v>96</v>
      </c>
      <c r="G348" s="30" t="s">
        <v>97</v>
      </c>
      <c r="H348" t="s">
        <v>444</v>
      </c>
    </row>
    <row r="349" spans="1:8" x14ac:dyDescent="0.25">
      <c r="A349" s="19">
        <v>5</v>
      </c>
      <c r="B349" s="20">
        <v>41684</v>
      </c>
      <c r="C349" s="30" t="s">
        <v>9</v>
      </c>
      <c r="D349" s="30" t="s">
        <v>35</v>
      </c>
      <c r="E349" s="30" t="s">
        <v>93</v>
      </c>
      <c r="F349" s="30" t="s">
        <v>96</v>
      </c>
      <c r="G349" s="30" t="s">
        <v>97</v>
      </c>
      <c r="H349" t="s">
        <v>446</v>
      </c>
    </row>
    <row r="350" spans="1:8" x14ac:dyDescent="0.25">
      <c r="A350">
        <v>12</v>
      </c>
      <c r="B350" s="5">
        <v>41684</v>
      </c>
      <c r="C350" s="30" t="s">
        <v>9</v>
      </c>
      <c r="D350" s="30" t="s">
        <v>35</v>
      </c>
      <c r="E350" s="30" t="s">
        <v>93</v>
      </c>
      <c r="F350" s="30" t="s">
        <v>96</v>
      </c>
      <c r="G350" s="2" t="s">
        <v>98</v>
      </c>
      <c r="H350" t="s">
        <v>474</v>
      </c>
    </row>
    <row r="351" spans="1:8" x14ac:dyDescent="0.25">
      <c r="A351">
        <v>12</v>
      </c>
      <c r="B351" s="5">
        <v>41684</v>
      </c>
      <c r="C351" s="30" t="s">
        <v>9</v>
      </c>
      <c r="D351" s="30" t="s">
        <v>35</v>
      </c>
      <c r="E351" s="30" t="s">
        <v>93</v>
      </c>
      <c r="F351" s="30" t="s">
        <v>96</v>
      </c>
      <c r="G351" s="2" t="s">
        <v>98</v>
      </c>
      <c r="H351" t="s">
        <v>479</v>
      </c>
    </row>
    <row r="352" spans="1:8" x14ac:dyDescent="0.25">
      <c r="A352" s="30">
        <v>12</v>
      </c>
      <c r="B352" s="38">
        <v>41606</v>
      </c>
      <c r="C352" s="2" t="s">
        <v>9</v>
      </c>
      <c r="D352" s="2" t="s">
        <v>35</v>
      </c>
      <c r="E352" s="2" t="s">
        <v>93</v>
      </c>
      <c r="F352" s="2" t="s">
        <v>96</v>
      </c>
      <c r="G352" s="2" t="s">
        <v>98</v>
      </c>
      <c r="H352" t="s">
        <v>338</v>
      </c>
    </row>
    <row r="353" spans="1:8" x14ac:dyDescent="0.25">
      <c r="A353" s="30">
        <v>12</v>
      </c>
      <c r="B353" s="38">
        <v>41628</v>
      </c>
      <c r="C353" s="2" t="s">
        <v>9</v>
      </c>
      <c r="D353" s="2" t="s">
        <v>35</v>
      </c>
      <c r="E353" s="2" t="s">
        <v>93</v>
      </c>
      <c r="F353" s="2" t="s">
        <v>96</v>
      </c>
      <c r="G353" s="2" t="s">
        <v>98</v>
      </c>
      <c r="H353" t="s">
        <v>366</v>
      </c>
    </row>
    <row r="354" spans="1:8" x14ac:dyDescent="0.25">
      <c r="A354" s="30">
        <v>12</v>
      </c>
      <c r="B354" s="20">
        <v>41631</v>
      </c>
      <c r="C354" s="2" t="s">
        <v>9</v>
      </c>
      <c r="D354" s="2" t="s">
        <v>35</v>
      </c>
      <c r="E354" s="2" t="s">
        <v>93</v>
      </c>
      <c r="F354" s="2" t="s">
        <v>96</v>
      </c>
      <c r="G354" s="2" t="s">
        <v>98</v>
      </c>
      <c r="H354" t="s">
        <v>368</v>
      </c>
    </row>
    <row r="355" spans="1:8" x14ac:dyDescent="0.25">
      <c r="A355" s="19">
        <v>12</v>
      </c>
      <c r="B355" s="20">
        <v>41634</v>
      </c>
      <c r="C355" s="2" t="s">
        <v>9</v>
      </c>
      <c r="D355" s="2" t="s">
        <v>35</v>
      </c>
      <c r="E355" s="2" t="s">
        <v>93</v>
      </c>
      <c r="F355" s="2" t="s">
        <v>96</v>
      </c>
      <c r="G355" s="2" t="s">
        <v>98</v>
      </c>
      <c r="H355" t="s">
        <v>369</v>
      </c>
    </row>
    <row r="356" spans="1:8" x14ac:dyDescent="0.25">
      <c r="A356" s="19">
        <v>24</v>
      </c>
      <c r="B356" s="20">
        <v>41646</v>
      </c>
      <c r="C356" s="2" t="s">
        <v>9</v>
      </c>
      <c r="D356" s="2" t="s">
        <v>35</v>
      </c>
      <c r="E356" s="2" t="s">
        <v>93</v>
      </c>
      <c r="F356" s="2" t="s">
        <v>96</v>
      </c>
      <c r="G356" s="2" t="s">
        <v>98</v>
      </c>
      <c r="H356" t="s">
        <v>378</v>
      </c>
    </row>
    <row r="357" spans="1:8" x14ac:dyDescent="0.25">
      <c r="A357" s="19">
        <v>24</v>
      </c>
      <c r="B357" s="20">
        <v>41657</v>
      </c>
      <c r="C357" s="30" t="s">
        <v>9</v>
      </c>
      <c r="D357" s="30" t="s">
        <v>35</v>
      </c>
      <c r="E357" s="30" t="s">
        <v>93</v>
      </c>
      <c r="F357" s="30" t="s">
        <v>96</v>
      </c>
      <c r="G357" s="2" t="s">
        <v>98</v>
      </c>
      <c r="H357" t="s">
        <v>390</v>
      </c>
    </row>
    <row r="358" spans="1:8" x14ac:dyDescent="0.25">
      <c r="A358" s="19">
        <v>12</v>
      </c>
      <c r="B358" s="20">
        <v>41670</v>
      </c>
      <c r="C358" s="30" t="s">
        <v>9</v>
      </c>
      <c r="D358" s="30" t="s">
        <v>35</v>
      </c>
      <c r="E358" s="30" t="s">
        <v>93</v>
      </c>
      <c r="F358" s="30" t="s">
        <v>96</v>
      </c>
      <c r="G358" s="2" t="s">
        <v>98</v>
      </c>
      <c r="H358" t="s">
        <v>407</v>
      </c>
    </row>
    <row r="359" spans="1:8" x14ac:dyDescent="0.25">
      <c r="A359" s="19">
        <v>12</v>
      </c>
      <c r="B359" s="20">
        <v>41682</v>
      </c>
      <c r="C359" s="30" t="s">
        <v>9</v>
      </c>
      <c r="D359" s="30" t="s">
        <v>35</v>
      </c>
      <c r="E359" s="30" t="s">
        <v>93</v>
      </c>
      <c r="F359" s="30" t="s">
        <v>96</v>
      </c>
      <c r="G359" s="2" t="s">
        <v>98</v>
      </c>
      <c r="H359" t="s">
        <v>418</v>
      </c>
    </row>
    <row r="360" spans="1:8" x14ac:dyDescent="0.25">
      <c r="A360" s="19">
        <v>12</v>
      </c>
      <c r="B360" s="20">
        <v>41683</v>
      </c>
      <c r="C360" s="30" t="s">
        <v>9</v>
      </c>
      <c r="D360" s="30" t="s">
        <v>35</v>
      </c>
      <c r="E360" s="30" t="s">
        <v>93</v>
      </c>
      <c r="F360" s="30" t="s">
        <v>96</v>
      </c>
      <c r="G360" s="2" t="s">
        <v>98</v>
      </c>
      <c r="H360" t="s">
        <v>355</v>
      </c>
    </row>
    <row r="361" spans="1:8" x14ac:dyDescent="0.25">
      <c r="A361" s="19">
        <v>10</v>
      </c>
      <c r="B361" s="20">
        <v>41567</v>
      </c>
      <c r="C361" s="2" t="s">
        <v>9</v>
      </c>
      <c r="D361" t="s">
        <v>35</v>
      </c>
      <c r="E361" s="2" t="s">
        <v>93</v>
      </c>
      <c r="F361" t="s">
        <v>96</v>
      </c>
      <c r="G361" t="s">
        <v>98</v>
      </c>
      <c r="H361" t="s">
        <v>301</v>
      </c>
    </row>
    <row r="362" spans="1:8" x14ac:dyDescent="0.25">
      <c r="A362" s="19">
        <v>12</v>
      </c>
      <c r="B362" s="38">
        <v>41615</v>
      </c>
      <c r="C362" s="2" t="s">
        <v>9</v>
      </c>
      <c r="D362" s="2" t="s">
        <v>35</v>
      </c>
      <c r="E362" s="2" t="s">
        <v>93</v>
      </c>
      <c r="F362" s="2" t="s">
        <v>96</v>
      </c>
      <c r="G362" s="2" t="s">
        <v>98</v>
      </c>
      <c r="H362" t="s">
        <v>351</v>
      </c>
    </row>
    <row r="363" spans="1:8" x14ac:dyDescent="0.25">
      <c r="A363" s="19">
        <v>36</v>
      </c>
      <c r="B363" s="38">
        <v>41615</v>
      </c>
      <c r="C363" s="2" t="s">
        <v>9</v>
      </c>
      <c r="D363" s="2" t="s">
        <v>35</v>
      </c>
      <c r="E363" s="2" t="s">
        <v>93</v>
      </c>
      <c r="F363" s="2" t="s">
        <v>96</v>
      </c>
      <c r="G363" s="2" t="s">
        <v>98</v>
      </c>
      <c r="H363" t="s">
        <v>361</v>
      </c>
    </row>
    <row r="364" spans="1:8" x14ac:dyDescent="0.25">
      <c r="A364" s="19">
        <v>12</v>
      </c>
      <c r="B364" s="20">
        <v>41637</v>
      </c>
      <c r="C364" s="2" t="s">
        <v>9</v>
      </c>
      <c r="D364" s="2" t="s">
        <v>35</v>
      </c>
      <c r="E364" s="2" t="s">
        <v>93</v>
      </c>
      <c r="F364" s="2" t="s">
        <v>96</v>
      </c>
      <c r="G364" s="2" t="s">
        <v>98</v>
      </c>
      <c r="H364" t="s">
        <v>374</v>
      </c>
    </row>
    <row r="365" spans="1:8" x14ac:dyDescent="0.25">
      <c r="A365" s="19">
        <v>12</v>
      </c>
      <c r="B365" s="20">
        <v>41651</v>
      </c>
      <c r="C365" s="2" t="s">
        <v>9</v>
      </c>
      <c r="D365" s="2" t="s">
        <v>35</v>
      </c>
      <c r="E365" s="2" t="s">
        <v>93</v>
      </c>
      <c r="F365" s="2" t="s">
        <v>96</v>
      </c>
      <c r="G365" s="2" t="s">
        <v>98</v>
      </c>
      <c r="H365" t="s">
        <v>383</v>
      </c>
    </row>
    <row r="366" spans="1:8" x14ac:dyDescent="0.25">
      <c r="A366" s="19">
        <v>12</v>
      </c>
      <c r="B366" s="20">
        <v>41659</v>
      </c>
      <c r="C366" s="30" t="s">
        <v>9</v>
      </c>
      <c r="D366" s="30" t="s">
        <v>35</v>
      </c>
      <c r="E366" s="30" t="s">
        <v>93</v>
      </c>
      <c r="F366" s="30" t="s">
        <v>96</v>
      </c>
      <c r="G366" s="2" t="s">
        <v>98</v>
      </c>
      <c r="H366" t="s">
        <v>392</v>
      </c>
    </row>
    <row r="367" spans="1:8" x14ac:dyDescent="0.25">
      <c r="A367" s="19">
        <v>24</v>
      </c>
      <c r="B367" s="20">
        <v>41665</v>
      </c>
      <c r="C367" s="30" t="s">
        <v>9</v>
      </c>
      <c r="D367" s="30" t="s">
        <v>35</v>
      </c>
      <c r="E367" s="30" t="s">
        <v>93</v>
      </c>
      <c r="F367" s="30" t="s">
        <v>96</v>
      </c>
      <c r="G367" s="2" t="s">
        <v>98</v>
      </c>
      <c r="H367" t="s">
        <v>400</v>
      </c>
    </row>
    <row r="368" spans="1:8" x14ac:dyDescent="0.25">
      <c r="A368">
        <v>219</v>
      </c>
      <c r="B368" s="5">
        <v>41687</v>
      </c>
      <c r="C368" s="30" t="s">
        <v>9</v>
      </c>
      <c r="D368" s="30" t="s">
        <v>35</v>
      </c>
      <c r="E368" s="30" t="s">
        <v>93</v>
      </c>
      <c r="F368" s="37" t="s">
        <v>263</v>
      </c>
      <c r="H368" t="s">
        <v>499</v>
      </c>
    </row>
    <row r="369" spans="1:8" x14ac:dyDescent="0.25">
      <c r="A369" s="19">
        <v>-4.55</v>
      </c>
      <c r="B369" s="20">
        <v>41558</v>
      </c>
      <c r="C369" t="s">
        <v>9</v>
      </c>
      <c r="D369" t="s">
        <v>35</v>
      </c>
      <c r="E369" t="s">
        <v>93</v>
      </c>
      <c r="F369" t="s">
        <v>95</v>
      </c>
      <c r="H369" t="s">
        <v>291</v>
      </c>
    </row>
    <row r="370" spans="1:8" x14ac:dyDescent="0.25">
      <c r="A370" s="19">
        <v>-3.17</v>
      </c>
      <c r="B370" s="20">
        <v>41558</v>
      </c>
      <c r="C370" t="s">
        <v>9</v>
      </c>
      <c r="D370" t="s">
        <v>35</v>
      </c>
      <c r="E370" t="s">
        <v>93</v>
      </c>
      <c r="F370" t="s">
        <v>95</v>
      </c>
      <c r="H370" t="s">
        <v>293</v>
      </c>
    </row>
    <row r="371" spans="1:8" x14ac:dyDescent="0.25">
      <c r="A371" s="19">
        <v>-4.55</v>
      </c>
      <c r="B371" s="20">
        <v>41559</v>
      </c>
      <c r="C371" t="s">
        <v>9</v>
      </c>
      <c r="D371" t="s">
        <v>35</v>
      </c>
      <c r="E371" t="s">
        <v>93</v>
      </c>
      <c r="F371" t="s">
        <v>95</v>
      </c>
      <c r="H371" t="s">
        <v>294</v>
      </c>
    </row>
    <row r="372" spans="1:8" x14ac:dyDescent="0.25">
      <c r="A372" s="19">
        <v>-3.17</v>
      </c>
      <c r="B372" s="20">
        <v>41567</v>
      </c>
      <c r="C372" t="s">
        <v>9</v>
      </c>
      <c r="D372" t="s">
        <v>35</v>
      </c>
      <c r="E372" t="s">
        <v>93</v>
      </c>
      <c r="F372" t="s">
        <v>95</v>
      </c>
      <c r="H372" t="s">
        <v>299</v>
      </c>
    </row>
    <row r="373" spans="1:8" x14ac:dyDescent="0.25">
      <c r="A373" s="19">
        <v>-4.6900000000000004</v>
      </c>
      <c r="B373" s="20">
        <v>41568</v>
      </c>
      <c r="C373" t="s">
        <v>9</v>
      </c>
      <c r="D373" t="s">
        <v>35</v>
      </c>
      <c r="E373" t="s">
        <v>93</v>
      </c>
      <c r="F373" t="s">
        <v>95</v>
      </c>
      <c r="G373" s="19"/>
      <c r="H373" t="s">
        <v>302</v>
      </c>
    </row>
    <row r="374" spans="1:8" x14ac:dyDescent="0.25">
      <c r="A374" s="19">
        <v>-6.04</v>
      </c>
      <c r="B374" s="20">
        <v>41569</v>
      </c>
      <c r="C374" t="s">
        <v>9</v>
      </c>
      <c r="D374" t="s">
        <v>35</v>
      </c>
      <c r="E374" t="s">
        <v>93</v>
      </c>
      <c r="F374" t="s">
        <v>95</v>
      </c>
      <c r="H374" t="s">
        <v>303</v>
      </c>
    </row>
    <row r="375" spans="1:8" x14ac:dyDescent="0.25">
      <c r="A375" s="19">
        <v>-5.59</v>
      </c>
      <c r="B375" s="20">
        <v>41569</v>
      </c>
      <c r="C375" t="s">
        <v>9</v>
      </c>
      <c r="D375" t="s">
        <v>35</v>
      </c>
      <c r="E375" t="s">
        <v>93</v>
      </c>
      <c r="F375" t="s">
        <v>95</v>
      </c>
      <c r="G375" s="19"/>
      <c r="H375" t="s">
        <v>307</v>
      </c>
    </row>
    <row r="376" spans="1:8" x14ac:dyDescent="0.25">
      <c r="A376" s="19">
        <v>-3.17</v>
      </c>
      <c r="B376" s="20">
        <v>41576</v>
      </c>
      <c r="C376" t="s">
        <v>9</v>
      </c>
      <c r="D376" t="s">
        <v>35</v>
      </c>
      <c r="E376" t="s">
        <v>93</v>
      </c>
      <c r="F376" t="s">
        <v>95</v>
      </c>
      <c r="G376" s="19"/>
      <c r="H376" t="s">
        <v>320</v>
      </c>
    </row>
    <row r="377" spans="1:8" x14ac:dyDescent="0.25">
      <c r="A377" s="19">
        <v>-5.33</v>
      </c>
      <c r="B377" s="20">
        <v>41576</v>
      </c>
      <c r="C377" t="s">
        <v>9</v>
      </c>
      <c r="D377" t="s">
        <v>35</v>
      </c>
      <c r="E377" t="s">
        <v>93</v>
      </c>
      <c r="F377" t="s">
        <v>95</v>
      </c>
      <c r="G377" s="19"/>
      <c r="H377" t="s">
        <v>321</v>
      </c>
    </row>
    <row r="378" spans="1:8" x14ac:dyDescent="0.25">
      <c r="A378" s="19">
        <v>-3.17</v>
      </c>
      <c r="B378" s="20">
        <v>41577</v>
      </c>
      <c r="C378" t="s">
        <v>9</v>
      </c>
      <c r="D378" t="s">
        <v>35</v>
      </c>
      <c r="E378" t="s">
        <v>93</v>
      </c>
      <c r="F378" t="s">
        <v>95</v>
      </c>
      <c r="G378" s="19"/>
      <c r="H378" t="s">
        <v>323</v>
      </c>
    </row>
    <row r="379" spans="1:8" x14ac:dyDescent="0.25">
      <c r="A379" s="30">
        <v>-3.32</v>
      </c>
      <c r="B379" s="38">
        <v>41599</v>
      </c>
      <c r="C379" s="2" t="s">
        <v>9</v>
      </c>
      <c r="D379" s="2" t="s">
        <v>35</v>
      </c>
      <c r="E379" s="2" t="s">
        <v>93</v>
      </c>
      <c r="F379" s="2" t="s">
        <v>95</v>
      </c>
      <c r="G379" s="30"/>
      <c r="H379" t="s">
        <v>334</v>
      </c>
    </row>
    <row r="380" spans="1:8" x14ac:dyDescent="0.25">
      <c r="A380" s="30">
        <v>-3.52</v>
      </c>
      <c r="B380" s="38">
        <v>41606</v>
      </c>
      <c r="C380" s="2" t="s">
        <v>9</v>
      </c>
      <c r="D380" s="2" t="s">
        <v>35</v>
      </c>
      <c r="E380" s="2" t="s">
        <v>93</v>
      </c>
      <c r="F380" s="2" t="s">
        <v>95</v>
      </c>
      <c r="G380" s="30"/>
      <c r="H380" t="s">
        <v>338</v>
      </c>
    </row>
    <row r="381" spans="1:8" x14ac:dyDescent="0.25">
      <c r="A381" s="30">
        <v>-3.32</v>
      </c>
      <c r="B381" s="38">
        <v>41610</v>
      </c>
      <c r="C381" s="30" t="s">
        <v>9</v>
      </c>
      <c r="D381" s="30" t="s">
        <v>35</v>
      </c>
      <c r="E381" s="30" t="s">
        <v>93</v>
      </c>
      <c r="F381" s="30" t="s">
        <v>95</v>
      </c>
      <c r="G381" s="30"/>
      <c r="H381" t="s">
        <v>340</v>
      </c>
    </row>
    <row r="382" spans="1:8" x14ac:dyDescent="0.25">
      <c r="A382" s="30">
        <v>-4.55</v>
      </c>
      <c r="B382" s="38">
        <v>41611</v>
      </c>
      <c r="C382" s="30" t="s">
        <v>9</v>
      </c>
      <c r="D382" s="30" t="s">
        <v>35</v>
      </c>
      <c r="E382" s="30" t="s">
        <v>93</v>
      </c>
      <c r="F382" s="30" t="s">
        <v>95</v>
      </c>
      <c r="G382" s="30"/>
      <c r="H382" t="s">
        <v>341</v>
      </c>
    </row>
    <row r="383" spans="1:8" x14ac:dyDescent="0.25">
      <c r="A383" s="30">
        <v>-3.32</v>
      </c>
      <c r="B383" s="38">
        <v>41611</v>
      </c>
      <c r="C383" s="30" t="s">
        <v>9</v>
      </c>
      <c r="D383" s="30" t="s">
        <v>35</v>
      </c>
      <c r="E383" s="30" t="s">
        <v>93</v>
      </c>
      <c r="F383" s="30" t="s">
        <v>95</v>
      </c>
      <c r="G383" s="30"/>
      <c r="H383" t="s">
        <v>342</v>
      </c>
    </row>
    <row r="384" spans="1:8" x14ac:dyDescent="0.25">
      <c r="A384" s="19">
        <v>-3.52</v>
      </c>
      <c r="B384" s="38">
        <v>41613</v>
      </c>
      <c r="C384" s="30" t="s">
        <v>9</v>
      </c>
      <c r="D384" s="30" t="s">
        <v>35</v>
      </c>
      <c r="E384" s="30" t="s">
        <v>93</v>
      </c>
      <c r="F384" s="30" t="s">
        <v>95</v>
      </c>
      <c r="G384" s="19"/>
      <c r="H384" t="s">
        <v>343</v>
      </c>
    </row>
    <row r="385" spans="1:8" x14ac:dyDescent="0.25">
      <c r="A385" s="19">
        <v>-3.17</v>
      </c>
      <c r="B385" s="38">
        <v>41615</v>
      </c>
      <c r="C385" s="30" t="s">
        <v>9</v>
      </c>
      <c r="D385" s="30" t="s">
        <v>35</v>
      </c>
      <c r="E385" s="30" t="s">
        <v>93</v>
      </c>
      <c r="F385" s="30" t="s">
        <v>95</v>
      </c>
      <c r="G385" s="19"/>
      <c r="H385" t="s">
        <v>348</v>
      </c>
    </row>
    <row r="386" spans="1:8" x14ac:dyDescent="0.25">
      <c r="A386" s="19">
        <v>-3.17</v>
      </c>
      <c r="B386" s="38">
        <v>41615</v>
      </c>
      <c r="C386" s="30" t="s">
        <v>9</v>
      </c>
      <c r="D386" s="30" t="s">
        <v>35</v>
      </c>
      <c r="E386" s="30" t="s">
        <v>93</v>
      </c>
      <c r="F386" s="30" t="s">
        <v>95</v>
      </c>
      <c r="G386" s="19"/>
      <c r="H386" t="s">
        <v>349</v>
      </c>
    </row>
    <row r="387" spans="1:8" x14ac:dyDescent="0.25">
      <c r="A387" s="19">
        <v>-3.75</v>
      </c>
      <c r="B387" s="38">
        <v>41627</v>
      </c>
      <c r="C387" s="30" t="s">
        <v>9</v>
      </c>
      <c r="D387" s="30" t="s">
        <v>35</v>
      </c>
      <c r="E387" s="30" t="s">
        <v>93</v>
      </c>
      <c r="F387" s="30" t="s">
        <v>95</v>
      </c>
      <c r="G387" s="19"/>
      <c r="H387" t="s">
        <v>365</v>
      </c>
    </row>
    <row r="388" spans="1:8" x14ac:dyDescent="0.25">
      <c r="A388" s="19">
        <v>-4.53</v>
      </c>
      <c r="B388" s="38">
        <v>41628</v>
      </c>
      <c r="C388" s="30" t="s">
        <v>9</v>
      </c>
      <c r="D388" s="30" t="s">
        <v>35</v>
      </c>
      <c r="E388" s="30" t="s">
        <v>93</v>
      </c>
      <c r="F388" s="30" t="s">
        <v>95</v>
      </c>
      <c r="G388" s="19"/>
      <c r="H388" t="s">
        <v>366</v>
      </c>
    </row>
    <row r="389" spans="1:8" x14ac:dyDescent="0.25">
      <c r="A389" s="19">
        <v>-4.0999999999999996</v>
      </c>
      <c r="B389" s="20">
        <v>41631</v>
      </c>
      <c r="C389" t="s">
        <v>9</v>
      </c>
      <c r="D389" t="s">
        <v>35</v>
      </c>
      <c r="E389" t="s">
        <v>93</v>
      </c>
      <c r="F389" t="s">
        <v>95</v>
      </c>
      <c r="G389" s="19"/>
      <c r="H389" t="s">
        <v>368</v>
      </c>
    </row>
    <row r="390" spans="1:8" x14ac:dyDescent="0.25">
      <c r="A390" s="19">
        <v>-4.24</v>
      </c>
      <c r="B390" s="20">
        <v>41634</v>
      </c>
      <c r="C390" t="s">
        <v>9</v>
      </c>
      <c r="D390" t="s">
        <v>35</v>
      </c>
      <c r="E390" t="s">
        <v>93</v>
      </c>
      <c r="F390" t="s">
        <v>95</v>
      </c>
      <c r="G390" s="19"/>
      <c r="H390" t="s">
        <v>369</v>
      </c>
    </row>
    <row r="391" spans="1:8" x14ac:dyDescent="0.25">
      <c r="A391" s="19">
        <v>-5.48</v>
      </c>
      <c r="B391" s="20">
        <v>41636</v>
      </c>
      <c r="C391" t="s">
        <v>9</v>
      </c>
      <c r="D391" t="s">
        <v>35</v>
      </c>
      <c r="E391" t="s">
        <v>93</v>
      </c>
      <c r="F391" t="s">
        <v>95</v>
      </c>
      <c r="G391" s="36"/>
      <c r="H391" t="s">
        <v>371</v>
      </c>
    </row>
    <row r="392" spans="1:8" x14ac:dyDescent="0.25">
      <c r="A392" s="19">
        <v>-12.22</v>
      </c>
      <c r="B392" s="20">
        <v>41646</v>
      </c>
      <c r="C392" t="s">
        <v>9</v>
      </c>
      <c r="D392" t="s">
        <v>35</v>
      </c>
      <c r="E392" t="s">
        <v>93</v>
      </c>
      <c r="F392" t="s">
        <v>95</v>
      </c>
      <c r="G392" s="2"/>
      <c r="H392" t="s">
        <v>378</v>
      </c>
    </row>
    <row r="393" spans="1:8" x14ac:dyDescent="0.25">
      <c r="A393" s="19">
        <v>-5.13</v>
      </c>
      <c r="B393" s="20">
        <v>41648</v>
      </c>
      <c r="C393" t="s">
        <v>9</v>
      </c>
      <c r="D393" t="s">
        <v>35</v>
      </c>
      <c r="E393" t="s">
        <v>93</v>
      </c>
      <c r="F393" t="s">
        <v>95</v>
      </c>
      <c r="G393" s="19"/>
      <c r="H393" t="s">
        <v>380</v>
      </c>
    </row>
    <row r="394" spans="1:8" x14ac:dyDescent="0.25">
      <c r="A394" s="19">
        <v>-4.53</v>
      </c>
      <c r="B394" s="20">
        <v>41651</v>
      </c>
      <c r="C394" t="s">
        <v>9</v>
      </c>
      <c r="D394" t="s">
        <v>35</v>
      </c>
      <c r="E394" t="s">
        <v>93</v>
      </c>
      <c r="F394" t="s">
        <v>95</v>
      </c>
      <c r="G394" s="19"/>
      <c r="H394" t="s">
        <v>381</v>
      </c>
    </row>
    <row r="395" spans="1:8" x14ac:dyDescent="0.25">
      <c r="A395" s="19">
        <v>-3.75</v>
      </c>
      <c r="B395" s="20">
        <v>41657</v>
      </c>
      <c r="C395" t="s">
        <v>9</v>
      </c>
      <c r="D395" t="s">
        <v>35</v>
      </c>
      <c r="E395" t="s">
        <v>93</v>
      </c>
      <c r="F395" t="s">
        <v>95</v>
      </c>
      <c r="G395" s="36"/>
      <c r="H395" t="s">
        <v>389</v>
      </c>
    </row>
    <row r="396" spans="1:8" x14ac:dyDescent="0.25">
      <c r="A396" s="19">
        <v>-5.29</v>
      </c>
      <c r="B396" s="20">
        <v>41657</v>
      </c>
      <c r="C396" t="s">
        <v>9</v>
      </c>
      <c r="D396" t="s">
        <v>35</v>
      </c>
      <c r="E396" t="s">
        <v>93</v>
      </c>
      <c r="F396" t="s">
        <v>95</v>
      </c>
      <c r="G396" s="36"/>
      <c r="H396" t="s">
        <v>390</v>
      </c>
    </row>
    <row r="397" spans="1:8" x14ac:dyDescent="0.25">
      <c r="A397" s="19">
        <v>-4.3899999999999997</v>
      </c>
      <c r="B397" s="20">
        <v>41659</v>
      </c>
      <c r="C397" t="s">
        <v>9</v>
      </c>
      <c r="D397" t="s">
        <v>35</v>
      </c>
      <c r="E397" t="s">
        <v>93</v>
      </c>
      <c r="F397" t="s">
        <v>95</v>
      </c>
      <c r="G397" s="19"/>
      <c r="H397" t="s">
        <v>393</v>
      </c>
    </row>
    <row r="398" spans="1:8" x14ac:dyDescent="0.25">
      <c r="A398" s="19">
        <v>-4.53</v>
      </c>
      <c r="B398" s="20">
        <v>41670</v>
      </c>
      <c r="C398" t="s">
        <v>9</v>
      </c>
      <c r="D398" t="s">
        <v>35</v>
      </c>
      <c r="E398" t="s">
        <v>93</v>
      </c>
      <c r="F398" t="s">
        <v>95</v>
      </c>
      <c r="H398" t="s">
        <v>407</v>
      </c>
    </row>
    <row r="399" spans="1:8" x14ac:dyDescent="0.25">
      <c r="A399" s="19">
        <v>-1.17</v>
      </c>
      <c r="B399" s="20">
        <v>41677</v>
      </c>
      <c r="C399" t="s">
        <v>9</v>
      </c>
      <c r="D399" t="s">
        <v>35</v>
      </c>
      <c r="E399" t="s">
        <v>93</v>
      </c>
      <c r="F399" t="s">
        <v>95</v>
      </c>
      <c r="G399" s="19"/>
      <c r="H399" t="s">
        <v>413</v>
      </c>
    </row>
    <row r="400" spans="1:8" x14ac:dyDescent="0.25">
      <c r="A400" s="19">
        <v>-1.17</v>
      </c>
      <c r="B400" s="20">
        <v>41677</v>
      </c>
      <c r="C400" t="s">
        <v>9</v>
      </c>
      <c r="D400" t="s">
        <v>35</v>
      </c>
      <c r="E400" t="s">
        <v>93</v>
      </c>
      <c r="F400" t="s">
        <v>95</v>
      </c>
      <c r="G400" s="19"/>
      <c r="H400" t="s">
        <v>414</v>
      </c>
    </row>
    <row r="401" spans="1:8" x14ac:dyDescent="0.25">
      <c r="A401" s="19">
        <v>-1.17</v>
      </c>
      <c r="B401" s="20">
        <v>41680</v>
      </c>
      <c r="C401" t="s">
        <v>9</v>
      </c>
      <c r="D401" t="s">
        <v>35</v>
      </c>
      <c r="E401" t="s">
        <v>93</v>
      </c>
      <c r="F401" t="s">
        <v>95</v>
      </c>
      <c r="G401" s="19"/>
      <c r="H401" t="s">
        <v>416</v>
      </c>
    </row>
    <row r="402" spans="1:8" x14ac:dyDescent="0.25">
      <c r="A402" s="19">
        <v>-2.2400000000000002</v>
      </c>
      <c r="B402" s="20">
        <v>41682</v>
      </c>
      <c r="C402" t="s">
        <v>9</v>
      </c>
      <c r="D402" t="s">
        <v>35</v>
      </c>
      <c r="E402" t="s">
        <v>93</v>
      </c>
      <c r="F402" t="s">
        <v>95</v>
      </c>
      <c r="G402" s="19"/>
      <c r="H402" t="s">
        <v>417</v>
      </c>
    </row>
    <row r="403" spans="1:8" x14ac:dyDescent="0.25">
      <c r="A403" s="19">
        <v>-5.98</v>
      </c>
      <c r="B403" s="20">
        <v>41682</v>
      </c>
      <c r="C403" t="s">
        <v>9</v>
      </c>
      <c r="D403" t="s">
        <v>35</v>
      </c>
      <c r="E403" t="s">
        <v>93</v>
      </c>
      <c r="F403" t="s">
        <v>95</v>
      </c>
      <c r="G403" s="19"/>
      <c r="H403" t="s">
        <v>418</v>
      </c>
    </row>
    <row r="404" spans="1:8" x14ac:dyDescent="0.25">
      <c r="A404" s="19">
        <v>7.0000000000000007E-2</v>
      </c>
      <c r="B404" s="20">
        <v>41682</v>
      </c>
      <c r="C404" t="s">
        <v>9</v>
      </c>
      <c r="D404" t="s">
        <v>35</v>
      </c>
      <c r="E404" t="s">
        <v>93</v>
      </c>
      <c r="F404" t="s">
        <v>95</v>
      </c>
      <c r="G404" s="19"/>
      <c r="H404" t="s">
        <v>418</v>
      </c>
    </row>
    <row r="405" spans="1:8" x14ac:dyDescent="0.25">
      <c r="A405" s="19">
        <v>-0.79</v>
      </c>
      <c r="B405" s="20">
        <v>41683</v>
      </c>
      <c r="C405" t="s">
        <v>9</v>
      </c>
      <c r="D405" t="s">
        <v>35</v>
      </c>
      <c r="E405" t="s">
        <v>93</v>
      </c>
      <c r="F405" t="s">
        <v>95</v>
      </c>
      <c r="G405" s="19"/>
      <c r="H405" t="s">
        <v>355</v>
      </c>
    </row>
    <row r="406" spans="1:8" x14ac:dyDescent="0.25">
      <c r="A406" s="19">
        <v>-7.78</v>
      </c>
      <c r="B406" s="20">
        <v>41684</v>
      </c>
      <c r="C406" t="s">
        <v>9</v>
      </c>
      <c r="D406" t="s">
        <v>35</v>
      </c>
      <c r="E406" t="s">
        <v>93</v>
      </c>
      <c r="F406" t="s">
        <v>95</v>
      </c>
      <c r="G406" s="19"/>
      <c r="H406" t="s">
        <v>429</v>
      </c>
    </row>
    <row r="407" spans="1:8" x14ac:dyDescent="0.25">
      <c r="A407" s="19">
        <v>-2.48</v>
      </c>
      <c r="B407" s="20">
        <v>41684</v>
      </c>
      <c r="C407" t="s">
        <v>9</v>
      </c>
      <c r="D407" t="s">
        <v>35</v>
      </c>
      <c r="E407" t="s">
        <v>93</v>
      </c>
      <c r="F407" t="s">
        <v>95</v>
      </c>
      <c r="G407" s="19"/>
      <c r="H407" t="s">
        <v>430</v>
      </c>
    </row>
    <row r="408" spans="1:8" x14ac:dyDescent="0.25">
      <c r="A408" s="19">
        <v>-99</v>
      </c>
      <c r="B408" s="20">
        <v>41574</v>
      </c>
      <c r="C408" t="s">
        <v>9</v>
      </c>
      <c r="D408" t="s">
        <v>35</v>
      </c>
      <c r="E408" t="s">
        <v>93</v>
      </c>
      <c r="F408" t="s">
        <v>94</v>
      </c>
      <c r="G408" s="39" t="s">
        <v>470</v>
      </c>
      <c r="H408" t="s">
        <v>315</v>
      </c>
    </row>
    <row r="409" spans="1:8" x14ac:dyDescent="0.25">
      <c r="A409" s="19">
        <v>-99</v>
      </c>
      <c r="B409" s="20">
        <v>41582</v>
      </c>
      <c r="C409" t="s">
        <v>9</v>
      </c>
      <c r="D409" t="s">
        <v>35</v>
      </c>
      <c r="E409" t="s">
        <v>93</v>
      </c>
      <c r="F409" t="s">
        <v>94</v>
      </c>
      <c r="G409" s="39" t="s">
        <v>470</v>
      </c>
      <c r="H409" t="s">
        <v>332</v>
      </c>
    </row>
    <row r="410" spans="1:8" x14ac:dyDescent="0.25">
      <c r="A410" s="19">
        <v>-99</v>
      </c>
      <c r="B410" s="20">
        <v>41679</v>
      </c>
      <c r="C410" t="s">
        <v>9</v>
      </c>
      <c r="D410" t="s">
        <v>35</v>
      </c>
      <c r="E410" t="s">
        <v>93</v>
      </c>
      <c r="F410" t="s">
        <v>94</v>
      </c>
      <c r="G410" s="39" t="s">
        <v>470</v>
      </c>
      <c r="H410" t="s">
        <v>415</v>
      </c>
    </row>
    <row r="411" spans="1:8" x14ac:dyDescent="0.25">
      <c r="A411" s="19">
        <v>-99</v>
      </c>
      <c r="B411" s="20">
        <v>41682</v>
      </c>
      <c r="C411" t="s">
        <v>9</v>
      </c>
      <c r="D411" t="s">
        <v>35</v>
      </c>
      <c r="E411" t="s">
        <v>93</v>
      </c>
      <c r="F411" t="s">
        <v>94</v>
      </c>
      <c r="G411" s="39" t="s">
        <v>470</v>
      </c>
      <c r="H411" t="s">
        <v>417</v>
      </c>
    </row>
    <row r="412" spans="1:8" x14ac:dyDescent="0.25">
      <c r="A412" s="19">
        <v>-99</v>
      </c>
      <c r="B412" s="20">
        <v>41671</v>
      </c>
      <c r="C412" t="s">
        <v>9</v>
      </c>
      <c r="D412" t="s">
        <v>35</v>
      </c>
      <c r="E412" t="s">
        <v>93</v>
      </c>
      <c r="F412" t="s">
        <v>94</v>
      </c>
      <c r="G412" s="39" t="s">
        <v>470</v>
      </c>
      <c r="H412" t="s">
        <v>408</v>
      </c>
    </row>
    <row r="413" spans="1:8" x14ac:dyDescent="0.25">
      <c r="A413" s="19">
        <v>-99</v>
      </c>
      <c r="B413" s="20">
        <v>41671</v>
      </c>
      <c r="C413" t="s">
        <v>9</v>
      </c>
      <c r="D413" t="s">
        <v>35</v>
      </c>
      <c r="E413" t="s">
        <v>93</v>
      </c>
      <c r="F413" t="s">
        <v>94</v>
      </c>
      <c r="G413" s="39" t="s">
        <v>470</v>
      </c>
      <c r="H413" t="s">
        <v>409</v>
      </c>
    </row>
    <row r="414" spans="1:8" x14ac:dyDescent="0.25">
      <c r="A414" s="19">
        <v>-99</v>
      </c>
      <c r="B414" s="20">
        <v>41577</v>
      </c>
      <c r="C414" t="s">
        <v>9</v>
      </c>
      <c r="D414" t="s">
        <v>35</v>
      </c>
      <c r="E414" t="s">
        <v>93</v>
      </c>
      <c r="F414" t="s">
        <v>94</v>
      </c>
      <c r="G414" s="39" t="s">
        <v>471</v>
      </c>
      <c r="H414" t="s">
        <v>322</v>
      </c>
    </row>
    <row r="415" spans="1:8" x14ac:dyDescent="0.25">
      <c r="A415" s="19">
        <v>-65</v>
      </c>
      <c r="B415" s="20">
        <v>41662</v>
      </c>
      <c r="C415" t="s">
        <v>9</v>
      </c>
      <c r="D415" t="s">
        <v>35</v>
      </c>
      <c r="E415" t="s">
        <v>93</v>
      </c>
      <c r="F415" t="s">
        <v>94</v>
      </c>
      <c r="G415" s="39" t="s">
        <v>472</v>
      </c>
      <c r="H415" t="s">
        <v>398</v>
      </c>
    </row>
    <row r="416" spans="1:8" x14ac:dyDescent="0.25">
      <c r="A416" s="19">
        <v>-49.5</v>
      </c>
      <c r="B416" s="20">
        <v>41569</v>
      </c>
      <c r="C416" t="s">
        <v>9</v>
      </c>
      <c r="D416" t="s">
        <v>35</v>
      </c>
      <c r="E416" t="s">
        <v>93</v>
      </c>
      <c r="F416" t="s">
        <v>94</v>
      </c>
      <c r="G416" s="39" t="s">
        <v>472</v>
      </c>
      <c r="H416" t="s">
        <v>305</v>
      </c>
    </row>
    <row r="417" spans="1:8" x14ac:dyDescent="0.25">
      <c r="A417" s="19">
        <v>-99</v>
      </c>
      <c r="B417" s="38">
        <v>41615</v>
      </c>
      <c r="C417" t="s">
        <v>9</v>
      </c>
      <c r="D417" t="s">
        <v>35</v>
      </c>
      <c r="E417" t="s">
        <v>93</v>
      </c>
      <c r="F417" t="s">
        <v>94</v>
      </c>
      <c r="G417" s="39" t="s">
        <v>472</v>
      </c>
      <c r="H417" t="s">
        <v>360</v>
      </c>
    </row>
    <row r="418" spans="1:8" x14ac:dyDescent="0.25">
      <c r="A418" s="19">
        <v>119</v>
      </c>
      <c r="B418" s="20">
        <v>41651</v>
      </c>
      <c r="C418" t="s">
        <v>9</v>
      </c>
      <c r="D418" t="s">
        <v>35</v>
      </c>
      <c r="E418" t="s">
        <v>93</v>
      </c>
      <c r="F418" t="s">
        <v>94</v>
      </c>
      <c r="G418" s="36" t="s">
        <v>362</v>
      </c>
      <c r="H418" t="s">
        <v>385</v>
      </c>
    </row>
    <row r="419" spans="1:8" x14ac:dyDescent="0.25">
      <c r="A419" s="19">
        <v>119</v>
      </c>
      <c r="B419" s="20">
        <v>41654</v>
      </c>
      <c r="C419" s="30" t="s">
        <v>9</v>
      </c>
      <c r="D419" s="30" t="s">
        <v>35</v>
      </c>
      <c r="E419" s="30" t="s">
        <v>93</v>
      </c>
      <c r="F419" s="30" t="s">
        <v>94</v>
      </c>
      <c r="G419" s="36" t="s">
        <v>362</v>
      </c>
      <c r="H419" t="s">
        <v>388</v>
      </c>
    </row>
    <row r="420" spans="1:8" x14ac:dyDescent="0.25">
      <c r="A420" s="30">
        <v>119</v>
      </c>
      <c r="B420" s="38">
        <v>41627</v>
      </c>
      <c r="C420" s="30" t="s">
        <v>9</v>
      </c>
      <c r="D420" s="30" t="s">
        <v>35</v>
      </c>
      <c r="E420" s="30" t="s">
        <v>93</v>
      </c>
      <c r="F420" s="30" t="s">
        <v>94</v>
      </c>
      <c r="G420" s="36" t="s">
        <v>362</v>
      </c>
      <c r="H420" t="s">
        <v>365</v>
      </c>
    </row>
    <row r="421" spans="1:8" x14ac:dyDescent="0.25">
      <c r="A421" s="30">
        <v>119</v>
      </c>
      <c r="B421" s="38">
        <v>41628</v>
      </c>
      <c r="C421" s="30" t="s">
        <v>9</v>
      </c>
      <c r="D421" s="30" t="s">
        <v>35</v>
      </c>
      <c r="E421" s="30" t="s">
        <v>93</v>
      </c>
      <c r="F421" s="30" t="s">
        <v>94</v>
      </c>
      <c r="G421" s="36" t="s">
        <v>362</v>
      </c>
      <c r="H421" t="s">
        <v>366</v>
      </c>
    </row>
    <row r="422" spans="1:8" x14ac:dyDescent="0.25">
      <c r="A422" s="19">
        <v>119</v>
      </c>
      <c r="B422" s="20">
        <v>41631</v>
      </c>
      <c r="C422" s="30" t="s">
        <v>9</v>
      </c>
      <c r="D422" s="30" t="s">
        <v>35</v>
      </c>
      <c r="E422" s="30" t="s">
        <v>93</v>
      </c>
      <c r="F422" s="30" t="s">
        <v>94</v>
      </c>
      <c r="G422" s="36" t="s">
        <v>362</v>
      </c>
      <c r="H422" t="s">
        <v>368</v>
      </c>
    </row>
    <row r="423" spans="1:8" x14ac:dyDescent="0.25">
      <c r="A423" s="19">
        <v>119</v>
      </c>
      <c r="B423" s="20">
        <v>41634</v>
      </c>
      <c r="C423" s="30" t="s">
        <v>9</v>
      </c>
      <c r="D423" s="30" t="s">
        <v>35</v>
      </c>
      <c r="E423" s="30" t="s">
        <v>93</v>
      </c>
      <c r="F423" s="30" t="s">
        <v>94</v>
      </c>
      <c r="G423" s="36" t="s">
        <v>362</v>
      </c>
      <c r="H423" t="s">
        <v>369</v>
      </c>
    </row>
    <row r="424" spans="1:8" x14ac:dyDescent="0.25">
      <c r="A424" s="19">
        <v>119</v>
      </c>
      <c r="B424" s="20">
        <v>41636</v>
      </c>
      <c r="C424" s="30" t="s">
        <v>9</v>
      </c>
      <c r="D424" s="30" t="s">
        <v>35</v>
      </c>
      <c r="E424" s="30" t="s">
        <v>93</v>
      </c>
      <c r="F424" s="30" t="s">
        <v>94</v>
      </c>
      <c r="G424" s="36" t="s">
        <v>362</v>
      </c>
      <c r="H424" t="s">
        <v>371</v>
      </c>
    </row>
    <row r="425" spans="1:8" x14ac:dyDescent="0.25">
      <c r="A425" s="19">
        <v>238</v>
      </c>
      <c r="B425" s="20">
        <v>41646</v>
      </c>
      <c r="C425" s="30" t="s">
        <v>9</v>
      </c>
      <c r="D425" s="30" t="s">
        <v>35</v>
      </c>
      <c r="E425" s="30" t="s">
        <v>93</v>
      </c>
      <c r="F425" s="30" t="s">
        <v>94</v>
      </c>
      <c r="G425" s="36" t="s">
        <v>362</v>
      </c>
      <c r="H425" t="s">
        <v>378</v>
      </c>
    </row>
    <row r="426" spans="1:8" x14ac:dyDescent="0.25">
      <c r="A426" s="19">
        <v>119</v>
      </c>
      <c r="B426" s="20">
        <v>41651</v>
      </c>
      <c r="C426" s="30" t="s">
        <v>9</v>
      </c>
      <c r="D426" s="30" t="s">
        <v>35</v>
      </c>
      <c r="E426" s="30" t="s">
        <v>93</v>
      </c>
      <c r="F426" s="30" t="s">
        <v>94</v>
      </c>
      <c r="G426" s="36" t="s">
        <v>362</v>
      </c>
      <c r="H426" t="s">
        <v>381</v>
      </c>
    </row>
    <row r="427" spans="1:8" x14ac:dyDescent="0.25">
      <c r="A427" s="19">
        <v>119</v>
      </c>
      <c r="B427" s="20">
        <v>41657</v>
      </c>
      <c r="C427" s="30" t="s">
        <v>9</v>
      </c>
      <c r="D427" s="30" t="s">
        <v>35</v>
      </c>
      <c r="E427" s="30" t="s">
        <v>93</v>
      </c>
      <c r="F427" s="30" t="s">
        <v>94</v>
      </c>
      <c r="G427" s="36" t="s">
        <v>362</v>
      </c>
      <c r="H427" t="s">
        <v>389</v>
      </c>
    </row>
    <row r="428" spans="1:8" x14ac:dyDescent="0.25">
      <c r="A428" s="19">
        <v>119</v>
      </c>
      <c r="B428" s="20">
        <v>41659</v>
      </c>
      <c r="C428" s="30" t="s">
        <v>9</v>
      </c>
      <c r="D428" s="30" t="s">
        <v>35</v>
      </c>
      <c r="E428" s="30" t="s">
        <v>93</v>
      </c>
      <c r="F428" s="30" t="s">
        <v>94</v>
      </c>
      <c r="G428" s="36" t="s">
        <v>362</v>
      </c>
      <c r="H428" t="s">
        <v>393</v>
      </c>
    </row>
    <row r="429" spans="1:8" x14ac:dyDescent="0.25">
      <c r="A429" s="19">
        <v>119</v>
      </c>
      <c r="B429" s="38">
        <v>41617</v>
      </c>
      <c r="C429" s="30" t="s">
        <v>9</v>
      </c>
      <c r="D429" s="30" t="s">
        <v>35</v>
      </c>
      <c r="E429" s="30" t="s">
        <v>93</v>
      </c>
      <c r="F429" s="30" t="s">
        <v>94</v>
      </c>
      <c r="G429" s="36" t="s">
        <v>362</v>
      </c>
      <c r="H429" t="s">
        <v>363</v>
      </c>
    </row>
    <row r="430" spans="1:8" x14ac:dyDescent="0.25">
      <c r="A430" s="19">
        <v>238</v>
      </c>
      <c r="B430" s="20">
        <v>41635</v>
      </c>
      <c r="C430" s="30" t="s">
        <v>9</v>
      </c>
      <c r="D430" s="30" t="s">
        <v>35</v>
      </c>
      <c r="E430" s="30" t="s">
        <v>93</v>
      </c>
      <c r="F430" s="30" t="s">
        <v>94</v>
      </c>
      <c r="G430" s="36" t="s">
        <v>362</v>
      </c>
      <c r="H430" t="s">
        <v>370</v>
      </c>
    </row>
    <row r="431" spans="1:8" x14ac:dyDescent="0.25">
      <c r="A431" s="19">
        <v>119</v>
      </c>
      <c r="B431" s="20">
        <v>41637</v>
      </c>
      <c r="C431" s="30" t="s">
        <v>9</v>
      </c>
      <c r="D431" s="30" t="s">
        <v>35</v>
      </c>
      <c r="E431" s="30" t="s">
        <v>93</v>
      </c>
      <c r="F431" s="30" t="s">
        <v>94</v>
      </c>
      <c r="G431" s="36" t="s">
        <v>362</v>
      </c>
      <c r="H431" t="s">
        <v>372</v>
      </c>
    </row>
    <row r="432" spans="1:8" x14ac:dyDescent="0.25">
      <c r="A432" s="19">
        <v>119</v>
      </c>
      <c r="B432" s="20">
        <v>41643</v>
      </c>
      <c r="C432" s="30" t="s">
        <v>9</v>
      </c>
      <c r="D432" s="30" t="s">
        <v>35</v>
      </c>
      <c r="E432" s="30" t="s">
        <v>93</v>
      </c>
      <c r="F432" s="30" t="s">
        <v>94</v>
      </c>
      <c r="G432" s="36" t="s">
        <v>362</v>
      </c>
      <c r="H432" t="s">
        <v>375</v>
      </c>
    </row>
    <row r="433" spans="1:8" x14ac:dyDescent="0.25">
      <c r="A433" s="19">
        <v>119</v>
      </c>
      <c r="B433" s="20">
        <v>41651</v>
      </c>
      <c r="C433" s="30" t="s">
        <v>9</v>
      </c>
      <c r="D433" s="30" t="s">
        <v>35</v>
      </c>
      <c r="E433" s="30" t="s">
        <v>93</v>
      </c>
      <c r="F433" s="30" t="s">
        <v>94</v>
      </c>
      <c r="G433" s="36" t="s">
        <v>362</v>
      </c>
      <c r="H433" t="s">
        <v>383</v>
      </c>
    </row>
    <row r="434" spans="1:8" x14ac:dyDescent="0.25">
      <c r="A434" s="19">
        <v>238</v>
      </c>
      <c r="B434" s="20">
        <v>41651</v>
      </c>
      <c r="C434" s="30" t="s">
        <v>9</v>
      </c>
      <c r="D434" s="30" t="s">
        <v>35</v>
      </c>
      <c r="E434" s="30" t="s">
        <v>93</v>
      </c>
      <c r="F434" s="30" t="s">
        <v>94</v>
      </c>
      <c r="G434" s="36" t="s">
        <v>362</v>
      </c>
      <c r="H434" t="s">
        <v>384</v>
      </c>
    </row>
    <row r="435" spans="1:8" x14ac:dyDescent="0.25">
      <c r="A435" s="19">
        <v>238</v>
      </c>
      <c r="B435" s="20">
        <v>41653</v>
      </c>
      <c r="C435" s="30" t="s">
        <v>9</v>
      </c>
      <c r="D435" s="30" t="s">
        <v>35</v>
      </c>
      <c r="E435" s="30" t="s">
        <v>93</v>
      </c>
      <c r="F435" s="30" t="s">
        <v>94</v>
      </c>
      <c r="G435" s="36" t="s">
        <v>362</v>
      </c>
      <c r="H435" t="s">
        <v>386</v>
      </c>
    </row>
    <row r="436" spans="1:8" x14ac:dyDescent="0.25">
      <c r="A436" s="19">
        <v>119</v>
      </c>
      <c r="B436" s="20">
        <v>41659</v>
      </c>
      <c r="C436" s="30" t="s">
        <v>9</v>
      </c>
      <c r="D436" s="30" t="s">
        <v>35</v>
      </c>
      <c r="E436" s="30" t="s">
        <v>93</v>
      </c>
      <c r="F436" s="30" t="s">
        <v>94</v>
      </c>
      <c r="G436" s="36" t="s">
        <v>362</v>
      </c>
      <c r="H436" t="s">
        <v>391</v>
      </c>
    </row>
    <row r="437" spans="1:8" x14ac:dyDescent="0.25">
      <c r="A437" s="19">
        <v>119</v>
      </c>
      <c r="B437" s="20">
        <v>41659</v>
      </c>
      <c r="C437" s="30" t="s">
        <v>9</v>
      </c>
      <c r="D437" s="30" t="s">
        <v>35</v>
      </c>
      <c r="E437" s="30" t="s">
        <v>93</v>
      </c>
      <c r="F437" s="30" t="s">
        <v>94</v>
      </c>
      <c r="G437" s="36" t="s">
        <v>362</v>
      </c>
      <c r="H437" t="s">
        <v>392</v>
      </c>
    </row>
    <row r="438" spans="1:8" x14ac:dyDescent="0.25">
      <c r="A438" s="19">
        <v>119</v>
      </c>
      <c r="B438" s="20">
        <v>41660</v>
      </c>
      <c r="C438" s="30" t="s">
        <v>9</v>
      </c>
      <c r="D438" s="30" t="s">
        <v>35</v>
      </c>
      <c r="E438" s="30" t="s">
        <v>93</v>
      </c>
      <c r="F438" s="30" t="s">
        <v>94</v>
      </c>
      <c r="G438" s="36" t="s">
        <v>362</v>
      </c>
      <c r="H438" t="s">
        <v>394</v>
      </c>
    </row>
    <row r="439" spans="1:8" x14ac:dyDescent="0.25">
      <c r="A439" s="19">
        <v>238</v>
      </c>
      <c r="B439" s="20">
        <v>41665</v>
      </c>
      <c r="C439" s="30" t="s">
        <v>9</v>
      </c>
      <c r="D439" s="30" t="s">
        <v>35</v>
      </c>
      <c r="E439" s="30" t="s">
        <v>93</v>
      </c>
      <c r="F439" s="30" t="s">
        <v>94</v>
      </c>
      <c r="G439" s="36" t="s">
        <v>362</v>
      </c>
      <c r="H439" t="s">
        <v>400</v>
      </c>
    </row>
    <row r="440" spans="1:8" x14ac:dyDescent="0.25">
      <c r="A440" s="19">
        <v>119</v>
      </c>
      <c r="B440" s="20">
        <v>41654</v>
      </c>
      <c r="C440" s="30" t="s">
        <v>9</v>
      </c>
      <c r="D440" s="30" t="s">
        <v>35</v>
      </c>
      <c r="E440" s="30" t="s">
        <v>93</v>
      </c>
      <c r="F440" s="30" t="s">
        <v>94</v>
      </c>
      <c r="G440" s="36" t="s">
        <v>362</v>
      </c>
      <c r="H440" t="s">
        <v>387</v>
      </c>
    </row>
    <row r="441" spans="1:8" x14ac:dyDescent="0.25">
      <c r="A441">
        <v>129</v>
      </c>
      <c r="B441" s="5">
        <v>41684</v>
      </c>
      <c r="C441" t="s">
        <v>9</v>
      </c>
      <c r="D441" t="s">
        <v>35</v>
      </c>
      <c r="E441" t="s">
        <v>93</v>
      </c>
      <c r="F441" t="s">
        <v>94</v>
      </c>
      <c r="G441" s="36" t="s">
        <v>259</v>
      </c>
      <c r="H441" t="s">
        <v>476</v>
      </c>
    </row>
    <row r="442" spans="1:8" x14ac:dyDescent="0.25">
      <c r="A442">
        <v>129</v>
      </c>
      <c r="B442" s="5">
        <v>41684</v>
      </c>
      <c r="C442" t="s">
        <v>9</v>
      </c>
      <c r="D442" t="s">
        <v>35</v>
      </c>
      <c r="E442" t="s">
        <v>93</v>
      </c>
      <c r="F442" t="s">
        <v>94</v>
      </c>
      <c r="G442" s="36" t="s">
        <v>259</v>
      </c>
      <c r="H442" t="s">
        <v>482</v>
      </c>
    </row>
    <row r="443" spans="1:8" x14ac:dyDescent="0.25">
      <c r="A443">
        <v>129</v>
      </c>
      <c r="B443" s="5">
        <v>41685</v>
      </c>
      <c r="C443" t="s">
        <v>9</v>
      </c>
      <c r="D443" t="s">
        <v>35</v>
      </c>
      <c r="E443" t="s">
        <v>93</v>
      </c>
      <c r="F443" t="s">
        <v>94</v>
      </c>
      <c r="G443" s="36" t="s">
        <v>259</v>
      </c>
      <c r="H443" t="s">
        <v>485</v>
      </c>
    </row>
    <row r="444" spans="1:8" x14ac:dyDescent="0.25">
      <c r="A444" s="19">
        <v>129</v>
      </c>
      <c r="B444" s="20">
        <v>41670</v>
      </c>
      <c r="C444" t="s">
        <v>9</v>
      </c>
      <c r="D444" t="s">
        <v>35</v>
      </c>
      <c r="E444" t="s">
        <v>93</v>
      </c>
      <c r="F444" t="s">
        <v>94</v>
      </c>
      <c r="G444" s="36" t="s">
        <v>259</v>
      </c>
      <c r="H444" t="s">
        <v>407</v>
      </c>
    </row>
    <row r="445" spans="1:8" x14ac:dyDescent="0.25">
      <c r="A445" s="19">
        <v>129</v>
      </c>
      <c r="B445" s="20">
        <v>41682</v>
      </c>
      <c r="C445" t="s">
        <v>9</v>
      </c>
      <c r="D445" t="s">
        <v>35</v>
      </c>
      <c r="E445" t="s">
        <v>93</v>
      </c>
      <c r="F445" t="s">
        <v>94</v>
      </c>
      <c r="G445" s="36" t="s">
        <v>259</v>
      </c>
      <c r="H445" t="s">
        <v>418</v>
      </c>
    </row>
    <row r="446" spans="1:8" x14ac:dyDescent="0.25">
      <c r="A446" s="19">
        <v>258</v>
      </c>
      <c r="B446" s="20">
        <v>41684</v>
      </c>
      <c r="C446" t="s">
        <v>9</v>
      </c>
      <c r="D446" t="s">
        <v>35</v>
      </c>
      <c r="E446" t="s">
        <v>93</v>
      </c>
      <c r="F446" t="s">
        <v>94</v>
      </c>
      <c r="G446" s="36" t="s">
        <v>259</v>
      </c>
      <c r="H446" t="s">
        <v>429</v>
      </c>
    </row>
    <row r="447" spans="1:8" x14ac:dyDescent="0.25">
      <c r="A447" s="19">
        <v>75</v>
      </c>
      <c r="B447" s="20">
        <v>41684</v>
      </c>
      <c r="C447" t="s">
        <v>9</v>
      </c>
      <c r="D447" t="s">
        <v>35</v>
      </c>
      <c r="E447" t="s">
        <v>93</v>
      </c>
      <c r="F447" t="s">
        <v>94</v>
      </c>
      <c r="G447" s="36" t="s">
        <v>259</v>
      </c>
      <c r="H447" t="s">
        <v>430</v>
      </c>
    </row>
    <row r="448" spans="1:8" x14ac:dyDescent="0.25">
      <c r="A448" s="19">
        <v>129</v>
      </c>
      <c r="B448" s="20">
        <v>41663</v>
      </c>
      <c r="C448" t="s">
        <v>9</v>
      </c>
      <c r="D448" t="s">
        <v>35</v>
      </c>
      <c r="E448" t="s">
        <v>93</v>
      </c>
      <c r="F448" t="s">
        <v>94</v>
      </c>
      <c r="G448" s="36" t="s">
        <v>259</v>
      </c>
      <c r="H448" t="s">
        <v>399</v>
      </c>
    </row>
    <row r="449" spans="1:8" x14ac:dyDescent="0.25">
      <c r="A449" s="19">
        <v>129</v>
      </c>
      <c r="B449" s="20">
        <v>41670</v>
      </c>
      <c r="C449" t="s">
        <v>9</v>
      </c>
      <c r="D449" t="s">
        <v>35</v>
      </c>
      <c r="E449" t="s">
        <v>93</v>
      </c>
      <c r="F449" t="s">
        <v>94</v>
      </c>
      <c r="G449" s="36" t="s">
        <v>259</v>
      </c>
      <c r="H449" t="s">
        <v>405</v>
      </c>
    </row>
    <row r="450" spans="1:8" x14ac:dyDescent="0.25">
      <c r="A450" s="19">
        <v>129</v>
      </c>
      <c r="B450" s="20">
        <v>41684</v>
      </c>
      <c r="C450" t="s">
        <v>9</v>
      </c>
      <c r="D450" t="s">
        <v>35</v>
      </c>
      <c r="E450" t="s">
        <v>93</v>
      </c>
      <c r="F450" t="s">
        <v>94</v>
      </c>
      <c r="G450" s="36" t="s">
        <v>259</v>
      </c>
      <c r="H450" t="s">
        <v>442</v>
      </c>
    </row>
    <row r="451" spans="1:8" x14ac:dyDescent="0.25">
      <c r="A451" s="19">
        <v>129</v>
      </c>
      <c r="B451" s="20">
        <v>41684</v>
      </c>
      <c r="C451" t="s">
        <v>9</v>
      </c>
      <c r="D451" t="s">
        <v>35</v>
      </c>
      <c r="E451" t="s">
        <v>93</v>
      </c>
      <c r="F451" t="s">
        <v>94</v>
      </c>
      <c r="G451" s="36" t="s">
        <v>259</v>
      </c>
      <c r="H451" t="s">
        <v>443</v>
      </c>
    </row>
    <row r="452" spans="1:8" x14ac:dyDescent="0.25">
      <c r="A452" s="19">
        <v>129</v>
      </c>
      <c r="B452" s="20">
        <v>41684</v>
      </c>
      <c r="C452" t="s">
        <v>9</v>
      </c>
      <c r="D452" t="s">
        <v>35</v>
      </c>
      <c r="E452" t="s">
        <v>93</v>
      </c>
      <c r="F452" t="s">
        <v>94</v>
      </c>
      <c r="G452" s="36" t="s">
        <v>259</v>
      </c>
      <c r="H452" t="s">
        <v>445</v>
      </c>
    </row>
    <row r="453" spans="1:8" x14ac:dyDescent="0.25">
      <c r="A453" s="19">
        <v>129</v>
      </c>
      <c r="B453" s="20">
        <v>41684</v>
      </c>
      <c r="C453" t="s">
        <v>9</v>
      </c>
      <c r="D453" t="s">
        <v>35</v>
      </c>
      <c r="E453" t="s">
        <v>93</v>
      </c>
      <c r="F453" t="s">
        <v>94</v>
      </c>
      <c r="G453" s="36" t="s">
        <v>259</v>
      </c>
      <c r="H453" t="s">
        <v>446</v>
      </c>
    </row>
    <row r="454" spans="1:8" x14ac:dyDescent="0.25">
      <c r="A454" s="19">
        <v>129</v>
      </c>
      <c r="B454" s="20">
        <v>41685</v>
      </c>
      <c r="C454" t="s">
        <v>9</v>
      </c>
      <c r="D454" t="s">
        <v>35</v>
      </c>
      <c r="E454" t="s">
        <v>93</v>
      </c>
      <c r="F454" t="s">
        <v>94</v>
      </c>
      <c r="G454" s="36" t="s">
        <v>259</v>
      </c>
      <c r="H454" t="s">
        <v>451</v>
      </c>
    </row>
    <row r="455" spans="1:8" x14ac:dyDescent="0.25">
      <c r="A455" s="19">
        <v>198</v>
      </c>
      <c r="B455" s="20">
        <v>41573</v>
      </c>
      <c r="C455" t="s">
        <v>9</v>
      </c>
      <c r="D455" t="s">
        <v>35</v>
      </c>
      <c r="E455" t="s">
        <v>93</v>
      </c>
      <c r="F455" t="s">
        <v>94</v>
      </c>
      <c r="G455" t="s">
        <v>288</v>
      </c>
      <c r="H455" t="s">
        <v>310</v>
      </c>
    </row>
    <row r="456" spans="1:8" x14ac:dyDescent="0.25">
      <c r="A456" s="19">
        <v>495</v>
      </c>
      <c r="B456" s="20">
        <v>41574</v>
      </c>
      <c r="C456" t="s">
        <v>9</v>
      </c>
      <c r="D456" t="s">
        <v>35</v>
      </c>
      <c r="E456" t="s">
        <v>93</v>
      </c>
      <c r="F456" t="s">
        <v>94</v>
      </c>
      <c r="G456" t="s">
        <v>288</v>
      </c>
      <c r="H456" t="s">
        <v>314</v>
      </c>
    </row>
    <row r="457" spans="1:8" x14ac:dyDescent="0.25">
      <c r="A457" s="19">
        <v>198</v>
      </c>
      <c r="B457" s="20">
        <v>41575</v>
      </c>
      <c r="C457" t="s">
        <v>9</v>
      </c>
      <c r="D457" t="s">
        <v>35</v>
      </c>
      <c r="E457" t="s">
        <v>93</v>
      </c>
      <c r="F457" t="s">
        <v>94</v>
      </c>
      <c r="G457" t="s">
        <v>288</v>
      </c>
      <c r="H457" t="s">
        <v>316</v>
      </c>
    </row>
    <row r="458" spans="1:8" x14ac:dyDescent="0.25">
      <c r="A458" s="19">
        <v>198</v>
      </c>
      <c r="B458" s="20">
        <v>41575</v>
      </c>
      <c r="C458" t="s">
        <v>9</v>
      </c>
      <c r="D458" t="s">
        <v>35</v>
      </c>
      <c r="E458" t="s">
        <v>93</v>
      </c>
      <c r="F458" t="s">
        <v>94</v>
      </c>
      <c r="G458" t="s">
        <v>288</v>
      </c>
      <c r="H458" t="s">
        <v>317</v>
      </c>
    </row>
    <row r="459" spans="1:8" x14ac:dyDescent="0.25">
      <c r="A459" s="19">
        <v>99</v>
      </c>
      <c r="B459" s="20">
        <v>41577</v>
      </c>
      <c r="C459" t="s">
        <v>9</v>
      </c>
      <c r="D459" t="s">
        <v>35</v>
      </c>
      <c r="E459" t="s">
        <v>93</v>
      </c>
      <c r="F459" t="s">
        <v>94</v>
      </c>
      <c r="G459" t="s">
        <v>288</v>
      </c>
      <c r="H459" t="s">
        <v>322</v>
      </c>
    </row>
    <row r="460" spans="1:8" x14ac:dyDescent="0.25">
      <c r="A460" s="19">
        <v>99</v>
      </c>
      <c r="B460" s="20">
        <v>41578</v>
      </c>
      <c r="C460" t="s">
        <v>9</v>
      </c>
      <c r="D460" t="s">
        <v>35</v>
      </c>
      <c r="E460" t="s">
        <v>93</v>
      </c>
      <c r="F460" t="s">
        <v>94</v>
      </c>
      <c r="G460" t="s">
        <v>288</v>
      </c>
      <c r="H460" t="s">
        <v>325</v>
      </c>
    </row>
    <row r="461" spans="1:8" x14ac:dyDescent="0.25">
      <c r="A461" s="19">
        <v>198</v>
      </c>
      <c r="B461" s="20">
        <v>41581</v>
      </c>
      <c r="C461" t="s">
        <v>9</v>
      </c>
      <c r="D461" t="s">
        <v>35</v>
      </c>
      <c r="E461" t="s">
        <v>93</v>
      </c>
      <c r="F461" t="s">
        <v>94</v>
      </c>
      <c r="G461" t="s">
        <v>288</v>
      </c>
      <c r="H461" t="s">
        <v>330</v>
      </c>
    </row>
    <row r="462" spans="1:8" x14ac:dyDescent="0.25">
      <c r="A462" s="19">
        <v>99</v>
      </c>
      <c r="B462" s="20">
        <v>41582</v>
      </c>
      <c r="C462" t="s">
        <v>9</v>
      </c>
      <c r="D462" t="s">
        <v>35</v>
      </c>
      <c r="E462" t="s">
        <v>93</v>
      </c>
      <c r="F462" t="s">
        <v>94</v>
      </c>
      <c r="G462" t="s">
        <v>288</v>
      </c>
      <c r="H462" t="s">
        <v>332</v>
      </c>
    </row>
    <row r="463" spans="1:8" x14ac:dyDescent="0.25">
      <c r="A463" s="19">
        <v>198</v>
      </c>
      <c r="B463" s="38">
        <v>41613</v>
      </c>
      <c r="C463" s="30" t="s">
        <v>9</v>
      </c>
      <c r="D463" s="30" t="s">
        <v>35</v>
      </c>
      <c r="E463" s="30" t="s">
        <v>93</v>
      </c>
      <c r="F463" s="30" t="s">
        <v>94</v>
      </c>
      <c r="G463" s="30" t="s">
        <v>288</v>
      </c>
      <c r="H463" t="s">
        <v>344</v>
      </c>
    </row>
    <row r="464" spans="1:8" x14ac:dyDescent="0.25">
      <c r="A464" s="19">
        <v>99</v>
      </c>
      <c r="B464" s="38">
        <v>41615</v>
      </c>
      <c r="C464" s="30" t="s">
        <v>9</v>
      </c>
      <c r="D464" s="30" t="s">
        <v>35</v>
      </c>
      <c r="E464" s="30" t="s">
        <v>93</v>
      </c>
      <c r="F464" s="30" t="s">
        <v>94</v>
      </c>
      <c r="G464" s="30" t="s">
        <v>288</v>
      </c>
      <c r="H464" t="s">
        <v>350</v>
      </c>
    </row>
    <row r="465" spans="1:8" x14ac:dyDescent="0.25">
      <c r="A465" s="19">
        <v>99</v>
      </c>
      <c r="B465" s="20">
        <v>41576</v>
      </c>
      <c r="C465" t="s">
        <v>9</v>
      </c>
      <c r="D465" s="2" t="s">
        <v>35</v>
      </c>
      <c r="E465" t="s">
        <v>93</v>
      </c>
      <c r="F465" t="s">
        <v>94</v>
      </c>
      <c r="G465" t="s">
        <v>288</v>
      </c>
      <c r="H465" t="s">
        <v>319</v>
      </c>
    </row>
    <row r="466" spans="1:8" x14ac:dyDescent="0.25">
      <c r="A466" s="19">
        <v>99</v>
      </c>
      <c r="B466" s="38">
        <v>41615</v>
      </c>
      <c r="C466" t="s">
        <v>9</v>
      </c>
      <c r="D466" t="s">
        <v>35</v>
      </c>
      <c r="E466" t="s">
        <v>93</v>
      </c>
      <c r="F466" t="s">
        <v>94</v>
      </c>
      <c r="G466" t="s">
        <v>288</v>
      </c>
      <c r="H466" t="s">
        <v>355</v>
      </c>
    </row>
    <row r="467" spans="1:8" x14ac:dyDescent="0.25">
      <c r="A467" s="19">
        <v>99</v>
      </c>
      <c r="B467" s="20">
        <v>41558</v>
      </c>
      <c r="C467" t="s">
        <v>9</v>
      </c>
      <c r="D467" t="s">
        <v>35</v>
      </c>
      <c r="E467" t="s">
        <v>93</v>
      </c>
      <c r="F467" t="s">
        <v>94</v>
      </c>
      <c r="G467" t="s">
        <v>288</v>
      </c>
      <c r="H467" t="s">
        <v>291</v>
      </c>
    </row>
    <row r="468" spans="1:8" x14ac:dyDescent="0.25">
      <c r="A468" s="19">
        <v>99</v>
      </c>
      <c r="B468" s="20">
        <v>41558</v>
      </c>
      <c r="C468" t="s">
        <v>9</v>
      </c>
      <c r="D468" t="s">
        <v>35</v>
      </c>
      <c r="E468" t="s">
        <v>93</v>
      </c>
      <c r="F468" t="s">
        <v>94</v>
      </c>
      <c r="G468" t="s">
        <v>288</v>
      </c>
      <c r="H468" t="s">
        <v>293</v>
      </c>
    </row>
    <row r="469" spans="1:8" x14ac:dyDescent="0.25">
      <c r="A469" s="19">
        <v>99</v>
      </c>
      <c r="B469" s="20">
        <v>41559</v>
      </c>
      <c r="C469" t="s">
        <v>9</v>
      </c>
      <c r="D469" t="s">
        <v>35</v>
      </c>
      <c r="E469" t="s">
        <v>93</v>
      </c>
      <c r="F469" t="s">
        <v>94</v>
      </c>
      <c r="G469" t="s">
        <v>288</v>
      </c>
      <c r="H469" t="s">
        <v>294</v>
      </c>
    </row>
    <row r="470" spans="1:8" x14ac:dyDescent="0.25">
      <c r="A470" s="19">
        <v>99</v>
      </c>
      <c r="B470" s="20">
        <v>41567</v>
      </c>
      <c r="C470" t="s">
        <v>9</v>
      </c>
      <c r="D470" t="s">
        <v>35</v>
      </c>
      <c r="E470" t="s">
        <v>93</v>
      </c>
      <c r="F470" t="s">
        <v>94</v>
      </c>
      <c r="G470" t="s">
        <v>288</v>
      </c>
      <c r="H470" t="s">
        <v>299</v>
      </c>
    </row>
    <row r="471" spans="1:8" x14ac:dyDescent="0.25">
      <c r="A471" s="19">
        <v>99</v>
      </c>
      <c r="B471" s="20">
        <v>41568</v>
      </c>
      <c r="C471" t="s">
        <v>9</v>
      </c>
      <c r="D471" t="s">
        <v>35</v>
      </c>
      <c r="E471" t="s">
        <v>93</v>
      </c>
      <c r="F471" t="s">
        <v>94</v>
      </c>
      <c r="G471" t="s">
        <v>288</v>
      </c>
      <c r="H471" t="s">
        <v>302</v>
      </c>
    </row>
    <row r="472" spans="1:8" x14ac:dyDescent="0.25">
      <c r="A472" s="19">
        <v>198</v>
      </c>
      <c r="B472" s="20">
        <v>41569</v>
      </c>
      <c r="C472" t="s">
        <v>9</v>
      </c>
      <c r="D472" t="s">
        <v>35</v>
      </c>
      <c r="E472" t="s">
        <v>93</v>
      </c>
      <c r="F472" t="s">
        <v>94</v>
      </c>
      <c r="G472" t="s">
        <v>288</v>
      </c>
      <c r="H472" t="s">
        <v>303</v>
      </c>
    </row>
    <row r="473" spans="1:8" x14ac:dyDescent="0.25">
      <c r="A473" s="19">
        <v>99</v>
      </c>
      <c r="B473" s="20">
        <v>41569</v>
      </c>
      <c r="C473" t="s">
        <v>9</v>
      </c>
      <c r="D473" t="s">
        <v>35</v>
      </c>
      <c r="E473" t="s">
        <v>93</v>
      </c>
      <c r="F473" t="s">
        <v>94</v>
      </c>
      <c r="G473" t="s">
        <v>288</v>
      </c>
      <c r="H473" t="s">
        <v>304</v>
      </c>
    </row>
    <row r="474" spans="1:8" x14ac:dyDescent="0.25">
      <c r="A474" s="19">
        <v>99</v>
      </c>
      <c r="B474" s="20">
        <v>41569</v>
      </c>
      <c r="C474" t="s">
        <v>9</v>
      </c>
      <c r="D474" t="s">
        <v>35</v>
      </c>
      <c r="E474" t="s">
        <v>93</v>
      </c>
      <c r="F474" t="s">
        <v>94</v>
      </c>
      <c r="G474" t="s">
        <v>288</v>
      </c>
      <c r="H474" t="s">
        <v>305</v>
      </c>
    </row>
    <row r="475" spans="1:8" x14ac:dyDescent="0.25">
      <c r="A475" s="19">
        <v>99</v>
      </c>
      <c r="B475" s="20">
        <v>41576</v>
      </c>
      <c r="C475" t="s">
        <v>9</v>
      </c>
      <c r="D475" t="s">
        <v>35</v>
      </c>
      <c r="E475" t="s">
        <v>93</v>
      </c>
      <c r="F475" t="s">
        <v>94</v>
      </c>
      <c r="G475" t="s">
        <v>288</v>
      </c>
      <c r="H475" t="s">
        <v>320</v>
      </c>
    </row>
    <row r="476" spans="1:8" x14ac:dyDescent="0.25">
      <c r="A476" s="19">
        <v>99</v>
      </c>
      <c r="B476" s="20">
        <v>41576</v>
      </c>
      <c r="C476" t="s">
        <v>9</v>
      </c>
      <c r="D476" t="s">
        <v>35</v>
      </c>
      <c r="E476" t="s">
        <v>93</v>
      </c>
      <c r="F476" t="s">
        <v>94</v>
      </c>
      <c r="G476" t="s">
        <v>288</v>
      </c>
      <c r="H476" t="s">
        <v>321</v>
      </c>
    </row>
    <row r="477" spans="1:8" x14ac:dyDescent="0.25">
      <c r="A477" s="19">
        <v>99</v>
      </c>
      <c r="B477" s="20">
        <v>41577</v>
      </c>
      <c r="C477" t="s">
        <v>9</v>
      </c>
      <c r="D477" t="s">
        <v>35</v>
      </c>
      <c r="E477" t="s">
        <v>93</v>
      </c>
      <c r="F477" t="s">
        <v>94</v>
      </c>
      <c r="G477" t="s">
        <v>288</v>
      </c>
      <c r="H477" t="s">
        <v>323</v>
      </c>
    </row>
    <row r="478" spans="1:8" x14ac:dyDescent="0.25">
      <c r="A478" s="30">
        <v>99</v>
      </c>
      <c r="B478" s="38">
        <v>41599</v>
      </c>
      <c r="C478" s="2" t="s">
        <v>9</v>
      </c>
      <c r="D478" s="2" t="s">
        <v>35</v>
      </c>
      <c r="E478" s="2" t="s">
        <v>93</v>
      </c>
      <c r="F478" s="2" t="s">
        <v>94</v>
      </c>
      <c r="G478" s="2" t="s">
        <v>288</v>
      </c>
      <c r="H478" t="s">
        <v>334</v>
      </c>
    </row>
    <row r="479" spans="1:8" x14ac:dyDescent="0.25">
      <c r="A479" s="30">
        <v>99</v>
      </c>
      <c r="B479" s="38">
        <v>41606</v>
      </c>
      <c r="C479" s="2" t="s">
        <v>9</v>
      </c>
      <c r="D479" s="2" t="s">
        <v>35</v>
      </c>
      <c r="E479" s="2" t="s">
        <v>93</v>
      </c>
      <c r="F479" s="2" t="s">
        <v>94</v>
      </c>
      <c r="G479" s="2" t="s">
        <v>288</v>
      </c>
      <c r="H479" t="s">
        <v>338</v>
      </c>
    </row>
    <row r="480" spans="1:8" x14ac:dyDescent="0.25">
      <c r="A480" s="30">
        <v>99</v>
      </c>
      <c r="B480" s="38">
        <v>41610</v>
      </c>
      <c r="C480" s="30" t="s">
        <v>9</v>
      </c>
      <c r="D480" s="30" t="s">
        <v>35</v>
      </c>
      <c r="E480" s="30" t="s">
        <v>93</v>
      </c>
      <c r="F480" s="30" t="s">
        <v>94</v>
      </c>
      <c r="G480" s="30" t="s">
        <v>288</v>
      </c>
      <c r="H480" t="s">
        <v>340</v>
      </c>
    </row>
    <row r="481" spans="1:8" x14ac:dyDescent="0.25">
      <c r="A481" s="30">
        <v>99</v>
      </c>
      <c r="B481" s="38">
        <v>41611</v>
      </c>
      <c r="C481" s="30" t="s">
        <v>9</v>
      </c>
      <c r="D481" s="30" t="s">
        <v>35</v>
      </c>
      <c r="E481" s="30" t="s">
        <v>93</v>
      </c>
      <c r="F481" s="30" t="s">
        <v>94</v>
      </c>
      <c r="G481" s="30" t="s">
        <v>288</v>
      </c>
      <c r="H481" t="s">
        <v>341</v>
      </c>
    </row>
    <row r="482" spans="1:8" x14ac:dyDescent="0.25">
      <c r="A482" s="30">
        <v>99</v>
      </c>
      <c r="B482" s="38">
        <v>41611</v>
      </c>
      <c r="C482" s="30" t="s">
        <v>9</v>
      </c>
      <c r="D482" s="30" t="s">
        <v>35</v>
      </c>
      <c r="E482" s="30" t="s">
        <v>93</v>
      </c>
      <c r="F482" s="30" t="s">
        <v>94</v>
      </c>
      <c r="G482" s="30" t="s">
        <v>288</v>
      </c>
      <c r="H482" t="s">
        <v>342</v>
      </c>
    </row>
    <row r="483" spans="1:8" x14ac:dyDescent="0.25">
      <c r="A483" s="30">
        <v>99</v>
      </c>
      <c r="B483" s="38">
        <v>41613</v>
      </c>
      <c r="C483" s="30" t="s">
        <v>9</v>
      </c>
      <c r="D483" s="30" t="s">
        <v>35</v>
      </c>
      <c r="E483" s="30" t="s">
        <v>93</v>
      </c>
      <c r="F483" s="30" t="s">
        <v>94</v>
      </c>
      <c r="G483" s="30" t="s">
        <v>288</v>
      </c>
      <c r="H483" t="s">
        <v>343</v>
      </c>
    </row>
    <row r="484" spans="1:8" x14ac:dyDescent="0.25">
      <c r="A484" s="30">
        <v>99</v>
      </c>
      <c r="B484" s="38">
        <v>41615</v>
      </c>
      <c r="C484" s="30" t="s">
        <v>9</v>
      </c>
      <c r="D484" s="30" t="s">
        <v>35</v>
      </c>
      <c r="E484" s="30" t="s">
        <v>93</v>
      </c>
      <c r="F484" s="30" t="s">
        <v>94</v>
      </c>
      <c r="G484" s="30" t="s">
        <v>288</v>
      </c>
      <c r="H484" t="s">
        <v>348</v>
      </c>
    </row>
    <row r="485" spans="1:8" x14ac:dyDescent="0.25">
      <c r="A485" s="30">
        <v>99</v>
      </c>
      <c r="B485" s="38">
        <v>41615</v>
      </c>
      <c r="C485" s="30" t="s">
        <v>9</v>
      </c>
      <c r="D485" s="30" t="s">
        <v>35</v>
      </c>
      <c r="E485" s="30" t="s">
        <v>93</v>
      </c>
      <c r="F485" s="30" t="s">
        <v>94</v>
      </c>
      <c r="G485" s="30" t="s">
        <v>288</v>
      </c>
      <c r="H485" t="s">
        <v>349</v>
      </c>
    </row>
    <row r="486" spans="1:8" x14ac:dyDescent="0.25">
      <c r="A486" s="19">
        <v>99</v>
      </c>
      <c r="B486" s="20">
        <v>41679</v>
      </c>
      <c r="C486" s="30" t="s">
        <v>9</v>
      </c>
      <c r="D486" s="30" t="s">
        <v>35</v>
      </c>
      <c r="E486" s="30" t="s">
        <v>93</v>
      </c>
      <c r="F486" s="30" t="s">
        <v>94</v>
      </c>
      <c r="G486" s="30" t="s">
        <v>288</v>
      </c>
      <c r="H486" t="s">
        <v>415</v>
      </c>
    </row>
    <row r="487" spans="1:8" x14ac:dyDescent="0.25">
      <c r="A487" s="19">
        <v>99</v>
      </c>
      <c r="B487" s="20">
        <v>41682</v>
      </c>
      <c r="C487" s="30" t="s">
        <v>9</v>
      </c>
      <c r="D487" s="30" t="s">
        <v>35</v>
      </c>
      <c r="E487" s="30" t="s">
        <v>93</v>
      </c>
      <c r="F487" s="30" t="s">
        <v>94</v>
      </c>
      <c r="G487" s="30" t="s">
        <v>288</v>
      </c>
      <c r="H487" t="s">
        <v>417</v>
      </c>
    </row>
    <row r="488" spans="1:8" x14ac:dyDescent="0.25">
      <c r="A488" s="19">
        <v>99</v>
      </c>
      <c r="B488" s="20">
        <v>41552</v>
      </c>
      <c r="C488" t="s">
        <v>9</v>
      </c>
      <c r="D488" t="s">
        <v>35</v>
      </c>
      <c r="E488" t="s">
        <v>93</v>
      </c>
      <c r="F488" t="s">
        <v>94</v>
      </c>
      <c r="G488" t="s">
        <v>288</v>
      </c>
      <c r="H488" t="s">
        <v>290</v>
      </c>
    </row>
    <row r="489" spans="1:8" x14ac:dyDescent="0.25">
      <c r="A489" s="19">
        <v>198</v>
      </c>
      <c r="B489" s="20">
        <v>41561</v>
      </c>
      <c r="C489" t="s">
        <v>9</v>
      </c>
      <c r="D489" t="s">
        <v>35</v>
      </c>
      <c r="E489" t="s">
        <v>93</v>
      </c>
      <c r="F489" t="s">
        <v>94</v>
      </c>
      <c r="G489" t="s">
        <v>288</v>
      </c>
      <c r="H489" t="s">
        <v>295</v>
      </c>
    </row>
    <row r="490" spans="1:8" x14ac:dyDescent="0.25">
      <c r="A490" s="19">
        <v>198</v>
      </c>
      <c r="B490" s="20">
        <v>41562</v>
      </c>
      <c r="C490" t="s">
        <v>9</v>
      </c>
      <c r="D490" t="s">
        <v>35</v>
      </c>
      <c r="E490" t="s">
        <v>93</v>
      </c>
      <c r="F490" t="s">
        <v>94</v>
      </c>
      <c r="G490" t="s">
        <v>288</v>
      </c>
      <c r="H490" t="s">
        <v>296</v>
      </c>
    </row>
    <row r="491" spans="1:8" x14ac:dyDescent="0.25">
      <c r="A491" s="19">
        <v>99</v>
      </c>
      <c r="B491" s="20">
        <v>41562</v>
      </c>
      <c r="C491" t="s">
        <v>9</v>
      </c>
      <c r="D491" t="s">
        <v>35</v>
      </c>
      <c r="E491" t="s">
        <v>93</v>
      </c>
      <c r="F491" t="s">
        <v>94</v>
      </c>
      <c r="G491" t="s">
        <v>288</v>
      </c>
      <c r="H491" t="s">
        <v>297</v>
      </c>
    </row>
    <row r="492" spans="1:8" x14ac:dyDescent="0.25">
      <c r="A492" s="19">
        <v>99</v>
      </c>
      <c r="B492" s="20">
        <v>41566</v>
      </c>
      <c r="C492" t="s">
        <v>9</v>
      </c>
      <c r="D492" t="s">
        <v>35</v>
      </c>
      <c r="E492" t="s">
        <v>93</v>
      </c>
      <c r="F492" t="s">
        <v>94</v>
      </c>
      <c r="G492" t="s">
        <v>288</v>
      </c>
      <c r="H492" t="s">
        <v>298</v>
      </c>
    </row>
    <row r="493" spans="1:8" x14ac:dyDescent="0.25">
      <c r="A493" s="19">
        <v>198</v>
      </c>
      <c r="B493" s="20">
        <v>41567</v>
      </c>
      <c r="C493" t="s">
        <v>9</v>
      </c>
      <c r="D493" t="s">
        <v>35</v>
      </c>
      <c r="E493" t="s">
        <v>93</v>
      </c>
      <c r="F493" t="s">
        <v>94</v>
      </c>
      <c r="G493" t="s">
        <v>288</v>
      </c>
      <c r="H493" t="s">
        <v>300</v>
      </c>
    </row>
    <row r="494" spans="1:8" x14ac:dyDescent="0.25">
      <c r="A494" s="19">
        <v>198</v>
      </c>
      <c r="B494" s="20">
        <v>41572</v>
      </c>
      <c r="C494" t="s">
        <v>9</v>
      </c>
      <c r="D494" t="s">
        <v>35</v>
      </c>
      <c r="E494" t="s">
        <v>93</v>
      </c>
      <c r="F494" t="s">
        <v>94</v>
      </c>
      <c r="G494" t="s">
        <v>288</v>
      </c>
      <c r="H494" t="s">
        <v>309</v>
      </c>
    </row>
    <row r="495" spans="1:8" x14ac:dyDescent="0.25">
      <c r="A495" s="19">
        <v>198</v>
      </c>
      <c r="B495" s="20">
        <v>41578</v>
      </c>
      <c r="C495" t="s">
        <v>9</v>
      </c>
      <c r="D495" t="s">
        <v>35</v>
      </c>
      <c r="E495" t="s">
        <v>93</v>
      </c>
      <c r="F495" t="s">
        <v>94</v>
      </c>
      <c r="G495" t="s">
        <v>288</v>
      </c>
      <c r="H495" t="s">
        <v>324</v>
      </c>
    </row>
    <row r="496" spans="1:8" x14ac:dyDescent="0.25">
      <c r="A496" s="19">
        <v>99</v>
      </c>
      <c r="B496" s="20">
        <v>41578</v>
      </c>
      <c r="C496" t="s">
        <v>9</v>
      </c>
      <c r="D496" t="s">
        <v>35</v>
      </c>
      <c r="E496" t="s">
        <v>93</v>
      </c>
      <c r="F496" t="s">
        <v>94</v>
      </c>
      <c r="G496" t="s">
        <v>288</v>
      </c>
      <c r="H496" t="s">
        <v>326</v>
      </c>
    </row>
    <row r="497" spans="1:8" x14ac:dyDescent="0.25">
      <c r="A497" s="30">
        <v>99</v>
      </c>
      <c r="B497" s="38">
        <v>41602</v>
      </c>
      <c r="C497" s="2" t="s">
        <v>9</v>
      </c>
      <c r="D497" s="2" t="s">
        <v>35</v>
      </c>
      <c r="E497" s="2" t="s">
        <v>93</v>
      </c>
      <c r="F497" s="2" t="s">
        <v>94</v>
      </c>
      <c r="G497" s="2" t="s">
        <v>288</v>
      </c>
      <c r="H497" t="s">
        <v>337</v>
      </c>
    </row>
    <row r="498" spans="1:8" x14ac:dyDescent="0.25">
      <c r="A498" s="19">
        <v>99</v>
      </c>
      <c r="B498" s="38">
        <v>41614</v>
      </c>
      <c r="C498" s="30" t="s">
        <v>9</v>
      </c>
      <c r="D498" s="30" t="s">
        <v>35</v>
      </c>
      <c r="E498" s="30" t="s">
        <v>93</v>
      </c>
      <c r="F498" s="30" t="s">
        <v>94</v>
      </c>
      <c r="G498" s="30" t="s">
        <v>288</v>
      </c>
      <c r="H498" t="s">
        <v>346</v>
      </c>
    </row>
    <row r="499" spans="1:8" x14ac:dyDescent="0.25">
      <c r="A499" s="19">
        <v>99</v>
      </c>
      <c r="B499" s="38">
        <v>41615</v>
      </c>
      <c r="C499" s="30" t="s">
        <v>9</v>
      </c>
      <c r="D499" s="30" t="s">
        <v>35</v>
      </c>
      <c r="E499" s="30" t="s">
        <v>93</v>
      </c>
      <c r="F499" s="30" t="s">
        <v>94</v>
      </c>
      <c r="G499" s="30" t="s">
        <v>288</v>
      </c>
      <c r="H499" t="s">
        <v>351</v>
      </c>
    </row>
    <row r="500" spans="1:8" x14ac:dyDescent="0.25">
      <c r="A500" s="19">
        <v>198</v>
      </c>
      <c r="B500" s="38">
        <v>41615</v>
      </c>
      <c r="C500" s="30" t="s">
        <v>9</v>
      </c>
      <c r="D500" s="30" t="s">
        <v>35</v>
      </c>
      <c r="E500" s="30" t="s">
        <v>93</v>
      </c>
      <c r="F500" s="30" t="s">
        <v>94</v>
      </c>
      <c r="G500" s="30" t="s">
        <v>288</v>
      </c>
      <c r="H500" t="s">
        <v>353</v>
      </c>
    </row>
    <row r="501" spans="1:8" x14ac:dyDescent="0.25">
      <c r="A501" s="19">
        <v>99</v>
      </c>
      <c r="B501" s="38">
        <v>41615</v>
      </c>
      <c r="C501" t="s">
        <v>9</v>
      </c>
      <c r="D501" t="s">
        <v>35</v>
      </c>
      <c r="E501" t="s">
        <v>93</v>
      </c>
      <c r="F501" t="s">
        <v>94</v>
      </c>
      <c r="G501" t="s">
        <v>288</v>
      </c>
      <c r="H501" t="s">
        <v>357</v>
      </c>
    </row>
    <row r="502" spans="1:8" x14ac:dyDescent="0.25">
      <c r="A502" s="19">
        <v>396</v>
      </c>
      <c r="B502" s="38">
        <v>41615</v>
      </c>
      <c r="C502" t="s">
        <v>9</v>
      </c>
      <c r="D502" t="s">
        <v>35</v>
      </c>
      <c r="E502" t="s">
        <v>93</v>
      </c>
      <c r="F502" t="s">
        <v>94</v>
      </c>
      <c r="G502" t="s">
        <v>288</v>
      </c>
      <c r="H502" t="s">
        <v>359</v>
      </c>
    </row>
    <row r="503" spans="1:8" x14ac:dyDescent="0.25">
      <c r="A503" s="19">
        <v>99</v>
      </c>
      <c r="B503" s="20">
        <v>41671</v>
      </c>
      <c r="C503" t="s">
        <v>9</v>
      </c>
      <c r="D503" t="s">
        <v>35</v>
      </c>
      <c r="E503" t="s">
        <v>93</v>
      </c>
      <c r="F503" t="s">
        <v>94</v>
      </c>
      <c r="G503" t="s">
        <v>288</v>
      </c>
      <c r="H503" t="s">
        <v>408</v>
      </c>
    </row>
    <row r="504" spans="1:8" x14ac:dyDescent="0.25">
      <c r="A504" s="19">
        <v>99</v>
      </c>
      <c r="B504" s="20">
        <v>41671</v>
      </c>
      <c r="C504" t="s">
        <v>9</v>
      </c>
      <c r="D504" t="s">
        <v>35</v>
      </c>
      <c r="E504" t="s">
        <v>93</v>
      </c>
      <c r="F504" t="s">
        <v>94</v>
      </c>
      <c r="G504" t="s">
        <v>288</v>
      </c>
      <c r="H504" t="s">
        <v>409</v>
      </c>
    </row>
    <row r="505" spans="1:8" x14ac:dyDescent="0.25">
      <c r="A505" s="19">
        <v>99</v>
      </c>
      <c r="B505" s="20">
        <v>41544</v>
      </c>
      <c r="C505" t="s">
        <v>9</v>
      </c>
      <c r="D505" t="s">
        <v>35</v>
      </c>
      <c r="E505" t="s">
        <v>93</v>
      </c>
      <c r="F505" t="s">
        <v>94</v>
      </c>
      <c r="G505" t="s">
        <v>288</v>
      </c>
      <c r="H505" t="s">
        <v>289</v>
      </c>
    </row>
    <row r="506" spans="1:8" x14ac:dyDescent="0.25">
      <c r="A506" s="19">
        <v>99</v>
      </c>
      <c r="B506" s="20">
        <v>41684</v>
      </c>
      <c r="C506" t="s">
        <v>9</v>
      </c>
      <c r="D506" t="s">
        <v>35</v>
      </c>
      <c r="E506" t="s">
        <v>93</v>
      </c>
      <c r="F506" t="s">
        <v>94</v>
      </c>
      <c r="G506" t="s">
        <v>288</v>
      </c>
      <c r="H506" t="s">
        <v>431</v>
      </c>
    </row>
    <row r="507" spans="1:8" x14ac:dyDescent="0.25">
      <c r="A507" s="19">
        <v>99</v>
      </c>
      <c r="B507" s="20">
        <v>41684</v>
      </c>
      <c r="C507" t="s">
        <v>9</v>
      </c>
      <c r="D507" t="s">
        <v>35</v>
      </c>
      <c r="E507" t="s">
        <v>93</v>
      </c>
      <c r="F507" t="s">
        <v>94</v>
      </c>
      <c r="G507" t="s">
        <v>288</v>
      </c>
      <c r="H507" t="s">
        <v>432</v>
      </c>
    </row>
    <row r="508" spans="1:8" x14ac:dyDescent="0.25">
      <c r="A508" s="19">
        <v>99</v>
      </c>
      <c r="B508" s="20">
        <v>41684</v>
      </c>
      <c r="C508" t="s">
        <v>9</v>
      </c>
      <c r="D508" t="s">
        <v>35</v>
      </c>
      <c r="E508" t="s">
        <v>93</v>
      </c>
      <c r="F508" t="s">
        <v>94</v>
      </c>
      <c r="G508" t="s">
        <v>288</v>
      </c>
      <c r="H508" t="s">
        <v>433</v>
      </c>
    </row>
    <row r="509" spans="1:8" x14ac:dyDescent="0.25">
      <c r="A509" s="19">
        <v>99</v>
      </c>
      <c r="B509" s="20">
        <v>41686</v>
      </c>
      <c r="C509" t="s">
        <v>9</v>
      </c>
      <c r="D509" t="s">
        <v>35</v>
      </c>
      <c r="E509" t="s">
        <v>93</v>
      </c>
      <c r="F509" t="s">
        <v>94</v>
      </c>
      <c r="G509" t="s">
        <v>288</v>
      </c>
      <c r="H509" t="s">
        <v>452</v>
      </c>
    </row>
    <row r="510" spans="1:8" x14ac:dyDescent="0.25">
      <c r="A510" s="30">
        <v>99</v>
      </c>
      <c r="B510" s="38">
        <v>41609</v>
      </c>
      <c r="C510" s="30" t="s">
        <v>9</v>
      </c>
      <c r="D510" s="30" t="s">
        <v>35</v>
      </c>
      <c r="E510" s="30" t="s">
        <v>93</v>
      </c>
      <c r="F510" s="30" t="s">
        <v>94</v>
      </c>
      <c r="G510" s="30" t="s">
        <v>288</v>
      </c>
      <c r="H510" t="s">
        <v>339</v>
      </c>
    </row>
    <row r="511" spans="1:8" x14ac:dyDescent="0.25">
      <c r="A511" s="19">
        <v>138</v>
      </c>
      <c r="B511" s="20">
        <v>41657</v>
      </c>
      <c r="C511" s="30" t="s">
        <v>9</v>
      </c>
      <c r="D511" s="30" t="s">
        <v>35</v>
      </c>
      <c r="E511" s="30" t="s">
        <v>93</v>
      </c>
      <c r="F511" s="30" t="s">
        <v>94</v>
      </c>
      <c r="G511" s="19" t="s">
        <v>373</v>
      </c>
      <c r="H511" t="s">
        <v>390</v>
      </c>
    </row>
    <row r="512" spans="1:8" x14ac:dyDescent="0.25">
      <c r="A512" s="19">
        <v>69</v>
      </c>
      <c r="B512" s="20">
        <v>41637</v>
      </c>
      <c r="C512" s="30" t="s">
        <v>9</v>
      </c>
      <c r="D512" s="30" t="s">
        <v>35</v>
      </c>
      <c r="E512" s="30" t="s">
        <v>93</v>
      </c>
      <c r="F512" s="30" t="s">
        <v>94</v>
      </c>
      <c r="G512" s="19" t="s">
        <v>373</v>
      </c>
      <c r="H512" t="s">
        <v>374</v>
      </c>
    </row>
    <row r="513" spans="1:8" x14ac:dyDescent="0.25">
      <c r="A513">
        <v>75</v>
      </c>
      <c r="B513" s="5">
        <v>41684</v>
      </c>
      <c r="C513" s="30" t="s">
        <v>9</v>
      </c>
      <c r="D513" s="30" t="s">
        <v>35</v>
      </c>
      <c r="E513" s="30" t="s">
        <v>93</v>
      </c>
      <c r="F513" s="30" t="s">
        <v>94</v>
      </c>
      <c r="G513" s="19" t="s">
        <v>258</v>
      </c>
      <c r="H513" t="s">
        <v>475</v>
      </c>
    </row>
    <row r="514" spans="1:8" x14ac:dyDescent="0.25">
      <c r="A514">
        <v>150</v>
      </c>
      <c r="B514" s="5">
        <v>41684</v>
      </c>
      <c r="C514" s="30" t="s">
        <v>9</v>
      </c>
      <c r="D514" s="30" t="s">
        <v>35</v>
      </c>
      <c r="E514" s="30" t="s">
        <v>93</v>
      </c>
      <c r="F514" s="30" t="s">
        <v>94</v>
      </c>
      <c r="G514" s="19" t="s">
        <v>258</v>
      </c>
      <c r="H514" t="s">
        <v>477</v>
      </c>
    </row>
    <row r="515" spans="1:8" x14ac:dyDescent="0.25">
      <c r="A515">
        <v>75</v>
      </c>
      <c r="B515" s="5">
        <v>41684</v>
      </c>
      <c r="C515" s="30" t="s">
        <v>9</v>
      </c>
      <c r="D515" s="30" t="s">
        <v>35</v>
      </c>
      <c r="E515" s="30" t="s">
        <v>93</v>
      </c>
      <c r="F515" s="30" t="s">
        <v>94</v>
      </c>
      <c r="G515" s="19" t="s">
        <v>258</v>
      </c>
      <c r="H515" t="s">
        <v>479</v>
      </c>
    </row>
    <row r="516" spans="1:8" x14ac:dyDescent="0.25">
      <c r="A516">
        <v>150</v>
      </c>
      <c r="B516" s="5">
        <v>41685</v>
      </c>
      <c r="C516" s="30" t="s">
        <v>9</v>
      </c>
      <c r="D516" s="30" t="s">
        <v>35</v>
      </c>
      <c r="E516" s="30" t="s">
        <v>93</v>
      </c>
      <c r="F516" s="30" t="s">
        <v>94</v>
      </c>
      <c r="G516" s="19" t="s">
        <v>258</v>
      </c>
      <c r="H516" t="s">
        <v>483</v>
      </c>
    </row>
    <row r="517" spans="1:8" x14ac:dyDescent="0.25">
      <c r="A517" s="19">
        <v>75</v>
      </c>
      <c r="B517" s="20">
        <v>41670</v>
      </c>
      <c r="C517" s="30" t="s">
        <v>9</v>
      </c>
      <c r="D517" s="30" t="s">
        <v>35</v>
      </c>
      <c r="E517" s="30" t="s">
        <v>93</v>
      </c>
      <c r="F517" s="30" t="s">
        <v>94</v>
      </c>
      <c r="G517" s="19" t="s">
        <v>258</v>
      </c>
      <c r="H517" t="s">
        <v>406</v>
      </c>
    </row>
    <row r="518" spans="1:8" x14ac:dyDescent="0.25">
      <c r="A518" s="19">
        <v>75</v>
      </c>
      <c r="B518" s="20">
        <v>41684</v>
      </c>
      <c r="C518" s="30" t="s">
        <v>9</v>
      </c>
      <c r="D518" s="30" t="s">
        <v>35</v>
      </c>
      <c r="E518" s="30" t="s">
        <v>93</v>
      </c>
      <c r="F518" s="30" t="s">
        <v>94</v>
      </c>
      <c r="G518" s="19" t="s">
        <v>258</v>
      </c>
      <c r="H518" t="s">
        <v>444</v>
      </c>
    </row>
    <row r="519" spans="1:8" x14ac:dyDescent="0.25">
      <c r="A519" s="19">
        <v>75</v>
      </c>
      <c r="B519" s="20">
        <v>41685</v>
      </c>
      <c r="C519" s="30" t="s">
        <v>9</v>
      </c>
      <c r="D519" s="30" t="s">
        <v>35</v>
      </c>
      <c r="E519" s="30" t="s">
        <v>93</v>
      </c>
      <c r="F519" s="30" t="s">
        <v>94</v>
      </c>
      <c r="G519" s="19" t="s">
        <v>258</v>
      </c>
      <c r="H519" t="s">
        <v>450</v>
      </c>
    </row>
    <row r="520" spans="1:8" x14ac:dyDescent="0.25">
      <c r="A520" s="19">
        <v>130</v>
      </c>
      <c r="B520" s="20">
        <v>41662</v>
      </c>
      <c r="C520" s="30" t="s">
        <v>9</v>
      </c>
      <c r="D520" s="30" t="s">
        <v>35</v>
      </c>
      <c r="E520" s="30" t="s">
        <v>93</v>
      </c>
      <c r="F520" s="30" t="s">
        <v>94</v>
      </c>
      <c r="G520" s="19" t="s">
        <v>397</v>
      </c>
      <c r="H520" t="s">
        <v>398</v>
      </c>
    </row>
    <row r="521" spans="1:8" x14ac:dyDescent="0.25">
      <c r="A521" s="19">
        <v>130</v>
      </c>
      <c r="B521" s="20">
        <v>41686</v>
      </c>
      <c r="C521" s="30" t="s">
        <v>9</v>
      </c>
      <c r="D521" s="30" t="s">
        <v>35</v>
      </c>
      <c r="E521" s="30" t="s">
        <v>93</v>
      </c>
      <c r="F521" s="30" t="s">
        <v>94</v>
      </c>
      <c r="G521" t="s">
        <v>397</v>
      </c>
      <c r="H521" t="s">
        <v>453</v>
      </c>
    </row>
    <row r="522" spans="1:8" x14ac:dyDescent="0.25">
      <c r="A522" s="19">
        <v>65</v>
      </c>
      <c r="B522" s="20">
        <v>41686</v>
      </c>
      <c r="C522" s="30" t="s">
        <v>9</v>
      </c>
      <c r="D522" s="30" t="s">
        <v>35</v>
      </c>
      <c r="E522" s="30" t="s">
        <v>93</v>
      </c>
      <c r="F522" s="30" t="s">
        <v>94</v>
      </c>
      <c r="G522" t="s">
        <v>397</v>
      </c>
      <c r="H522" t="s">
        <v>454</v>
      </c>
    </row>
    <row r="523" spans="1:8" x14ac:dyDescent="0.25">
      <c r="A523">
        <v>30</v>
      </c>
      <c r="B523" s="5">
        <v>41686</v>
      </c>
      <c r="C523" s="30" t="s">
        <v>9</v>
      </c>
      <c r="D523" s="30" t="s">
        <v>35</v>
      </c>
      <c r="E523" s="30" t="s">
        <v>93</v>
      </c>
      <c r="F523" s="30" t="s">
        <v>94</v>
      </c>
      <c r="G523" s="30" t="s">
        <v>260</v>
      </c>
      <c r="H523" t="s">
        <v>490</v>
      </c>
    </row>
    <row r="524" spans="1:8" x14ac:dyDescent="0.25">
      <c r="A524">
        <v>30</v>
      </c>
      <c r="B524" s="5">
        <v>41686</v>
      </c>
      <c r="C524" s="30" t="s">
        <v>9</v>
      </c>
      <c r="D524" s="30" t="s">
        <v>35</v>
      </c>
      <c r="E524" s="30" t="s">
        <v>93</v>
      </c>
      <c r="F524" s="30" t="s">
        <v>94</v>
      </c>
      <c r="G524" s="30" t="s">
        <v>260</v>
      </c>
      <c r="H524" t="s">
        <v>492</v>
      </c>
    </row>
    <row r="525" spans="1:8" x14ac:dyDescent="0.25">
      <c r="A525">
        <v>30</v>
      </c>
      <c r="B525" s="5">
        <v>41686</v>
      </c>
      <c r="C525" s="30" t="s">
        <v>9</v>
      </c>
      <c r="D525" s="30" t="s">
        <v>35</v>
      </c>
      <c r="E525" s="30" t="s">
        <v>93</v>
      </c>
      <c r="F525" s="30" t="s">
        <v>94</v>
      </c>
      <c r="G525" s="30" t="s">
        <v>260</v>
      </c>
      <c r="H525" t="s">
        <v>493</v>
      </c>
    </row>
    <row r="526" spans="1:8" x14ac:dyDescent="0.25">
      <c r="A526">
        <v>30</v>
      </c>
      <c r="B526" s="5">
        <v>41686</v>
      </c>
      <c r="C526" s="30" t="s">
        <v>9</v>
      </c>
      <c r="D526" s="30" t="s">
        <v>35</v>
      </c>
      <c r="E526" s="30" t="s">
        <v>93</v>
      </c>
      <c r="F526" s="30" t="s">
        <v>94</v>
      </c>
      <c r="G526" s="30" t="s">
        <v>260</v>
      </c>
      <c r="H526" t="s">
        <v>494</v>
      </c>
    </row>
    <row r="527" spans="1:8" x14ac:dyDescent="0.25">
      <c r="A527">
        <v>60</v>
      </c>
      <c r="B527" s="5">
        <v>41686</v>
      </c>
      <c r="C527" s="30" t="s">
        <v>9</v>
      </c>
      <c r="D527" s="30" t="s">
        <v>35</v>
      </c>
      <c r="E527" s="30" t="s">
        <v>93</v>
      </c>
      <c r="F527" s="30" t="s">
        <v>94</v>
      </c>
      <c r="G527" s="30" t="s">
        <v>260</v>
      </c>
      <c r="H527" t="s">
        <v>495</v>
      </c>
    </row>
    <row r="528" spans="1:8" x14ac:dyDescent="0.25">
      <c r="A528">
        <v>30</v>
      </c>
      <c r="B528" s="5">
        <v>41686</v>
      </c>
      <c r="C528" s="30" t="s">
        <v>9</v>
      </c>
      <c r="D528" s="30" t="s">
        <v>35</v>
      </c>
      <c r="E528" s="30" t="s">
        <v>93</v>
      </c>
      <c r="F528" s="30" t="s">
        <v>94</v>
      </c>
      <c r="G528" s="30" t="s">
        <v>260</v>
      </c>
      <c r="H528" t="s">
        <v>496</v>
      </c>
    </row>
    <row r="529" spans="1:8" x14ac:dyDescent="0.25">
      <c r="A529">
        <v>30</v>
      </c>
      <c r="B529" s="5">
        <v>41686</v>
      </c>
      <c r="C529" s="30" t="s">
        <v>9</v>
      </c>
      <c r="D529" s="30" t="s">
        <v>35</v>
      </c>
      <c r="E529" s="30" t="s">
        <v>93</v>
      </c>
      <c r="F529" s="30" t="s">
        <v>94</v>
      </c>
      <c r="G529" s="30" t="s">
        <v>260</v>
      </c>
      <c r="H529" t="s">
        <v>498</v>
      </c>
    </row>
    <row r="530" spans="1:8" x14ac:dyDescent="0.25">
      <c r="A530" s="19">
        <v>30</v>
      </c>
      <c r="B530" s="20">
        <v>41677</v>
      </c>
      <c r="C530" s="30" t="s">
        <v>9</v>
      </c>
      <c r="D530" s="30" t="s">
        <v>35</v>
      </c>
      <c r="E530" s="30" t="s">
        <v>93</v>
      </c>
      <c r="F530" s="30" t="s">
        <v>94</v>
      </c>
      <c r="G530" s="30" t="s">
        <v>260</v>
      </c>
      <c r="H530" t="s">
        <v>413</v>
      </c>
    </row>
    <row r="531" spans="1:8" x14ac:dyDescent="0.25">
      <c r="A531" s="19">
        <v>30</v>
      </c>
      <c r="B531" s="20">
        <v>41677</v>
      </c>
      <c r="C531" s="30" t="s">
        <v>9</v>
      </c>
      <c r="D531" s="30" t="s">
        <v>35</v>
      </c>
      <c r="E531" s="30" t="s">
        <v>93</v>
      </c>
      <c r="F531" s="30" t="s">
        <v>94</v>
      </c>
      <c r="G531" s="30" t="s">
        <v>260</v>
      </c>
      <c r="H531" t="s">
        <v>414</v>
      </c>
    </row>
    <row r="532" spans="1:8" x14ac:dyDescent="0.25">
      <c r="A532" s="19">
        <v>30</v>
      </c>
      <c r="B532" s="20">
        <v>41680</v>
      </c>
      <c r="C532" s="30" t="s">
        <v>9</v>
      </c>
      <c r="D532" s="30" t="s">
        <v>35</v>
      </c>
      <c r="E532" s="30" t="s">
        <v>93</v>
      </c>
      <c r="F532" s="30" t="s">
        <v>94</v>
      </c>
      <c r="G532" s="30" t="s">
        <v>260</v>
      </c>
      <c r="H532" t="s">
        <v>416</v>
      </c>
    </row>
    <row r="533" spans="1:8" x14ac:dyDescent="0.25">
      <c r="A533" s="19">
        <v>90</v>
      </c>
      <c r="B533" s="38">
        <v>41626</v>
      </c>
      <c r="C533" s="30" t="s">
        <v>9</v>
      </c>
      <c r="D533" s="30" t="s">
        <v>35</v>
      </c>
      <c r="E533" s="30" t="s">
        <v>93</v>
      </c>
      <c r="F533" s="30" t="s">
        <v>94</v>
      </c>
      <c r="G533" s="30" t="s">
        <v>260</v>
      </c>
      <c r="H533" t="s">
        <v>364</v>
      </c>
    </row>
    <row r="534" spans="1:8" x14ac:dyDescent="0.25">
      <c r="A534" s="19">
        <v>30</v>
      </c>
      <c r="B534" s="20">
        <v>41666</v>
      </c>
      <c r="C534" s="30" t="s">
        <v>9</v>
      </c>
      <c r="D534" s="30" t="s">
        <v>35</v>
      </c>
      <c r="E534" s="30" t="s">
        <v>93</v>
      </c>
      <c r="F534" s="30" t="s">
        <v>94</v>
      </c>
      <c r="G534" s="30" t="s">
        <v>260</v>
      </c>
      <c r="H534" t="s">
        <v>401</v>
      </c>
    </row>
    <row r="535" spans="1:8" x14ac:dyDescent="0.25">
      <c r="A535" s="19">
        <v>0</v>
      </c>
      <c r="B535" s="20">
        <v>41672</v>
      </c>
      <c r="C535" s="30" t="s">
        <v>9</v>
      </c>
      <c r="D535" s="30" t="s">
        <v>35</v>
      </c>
      <c r="E535" s="30" t="s">
        <v>93</v>
      </c>
      <c r="F535" s="30" t="s">
        <v>94</v>
      </c>
      <c r="G535" s="30" t="s">
        <v>260</v>
      </c>
      <c r="H535" t="s">
        <v>410</v>
      </c>
    </row>
    <row r="536" spans="1:8" x14ac:dyDescent="0.25">
      <c r="A536" s="19">
        <v>0</v>
      </c>
      <c r="B536" s="20">
        <v>41673</v>
      </c>
      <c r="C536" s="30" t="s">
        <v>9</v>
      </c>
      <c r="D536" s="30" t="s">
        <v>35</v>
      </c>
      <c r="E536" s="30" t="s">
        <v>93</v>
      </c>
      <c r="F536" s="30" t="s">
        <v>94</v>
      </c>
      <c r="G536" s="30" t="s">
        <v>260</v>
      </c>
      <c r="H536" t="s">
        <v>411</v>
      </c>
    </row>
    <row r="537" spans="1:8" x14ac:dyDescent="0.25">
      <c r="A537" s="19">
        <v>30</v>
      </c>
      <c r="B537" s="20">
        <v>41686</v>
      </c>
      <c r="C537" s="30" t="s">
        <v>9</v>
      </c>
      <c r="D537" s="30" t="s">
        <v>35</v>
      </c>
      <c r="E537" s="30" t="s">
        <v>93</v>
      </c>
      <c r="F537" s="30" t="s">
        <v>94</v>
      </c>
      <c r="G537" s="30" t="s">
        <v>260</v>
      </c>
      <c r="H537" t="s">
        <v>454</v>
      </c>
    </row>
    <row r="538" spans="1:8" x14ac:dyDescent="0.25">
      <c r="A538" s="19">
        <v>30</v>
      </c>
      <c r="B538" s="20">
        <v>41686</v>
      </c>
      <c r="C538" s="30" t="s">
        <v>9</v>
      </c>
      <c r="D538" s="30" t="s">
        <v>35</v>
      </c>
      <c r="E538" s="30" t="s">
        <v>93</v>
      </c>
      <c r="F538" s="30" t="s">
        <v>94</v>
      </c>
      <c r="G538" s="30" t="s">
        <v>260</v>
      </c>
      <c r="H538" t="s">
        <v>455</v>
      </c>
    </row>
    <row r="539" spans="1:8" x14ac:dyDescent="0.25">
      <c r="A539" s="19">
        <v>5</v>
      </c>
      <c r="B539" s="20">
        <v>41682</v>
      </c>
      <c r="C539" t="s">
        <v>9</v>
      </c>
      <c r="D539" t="s">
        <v>35</v>
      </c>
      <c r="E539" t="s">
        <v>93</v>
      </c>
      <c r="F539" t="s">
        <v>94</v>
      </c>
      <c r="G539" t="s">
        <v>396</v>
      </c>
      <c r="H539" t="s">
        <v>419</v>
      </c>
    </row>
    <row r="540" spans="1:8" x14ac:dyDescent="0.25">
      <c r="A540" s="19">
        <v>5</v>
      </c>
      <c r="B540" s="20">
        <v>41660</v>
      </c>
      <c r="C540" t="s">
        <v>9</v>
      </c>
      <c r="D540" t="s">
        <v>35</v>
      </c>
      <c r="E540" t="s">
        <v>93</v>
      </c>
      <c r="F540" t="s">
        <v>94</v>
      </c>
      <c r="G540" t="s">
        <v>396</v>
      </c>
      <c r="H540" t="s">
        <v>395</v>
      </c>
    </row>
    <row r="541" spans="1:8" x14ac:dyDescent="0.25">
      <c r="A541" s="19">
        <v>50</v>
      </c>
      <c r="B541" s="20">
        <v>41686</v>
      </c>
      <c r="C541" s="30" t="s">
        <v>9</v>
      </c>
      <c r="D541" s="30" t="s">
        <v>35</v>
      </c>
      <c r="E541" s="30" t="s">
        <v>93</v>
      </c>
      <c r="F541" s="30" t="s">
        <v>261</v>
      </c>
      <c r="G541" s="19" t="s">
        <v>262</v>
      </c>
      <c r="H541" t="s">
        <v>432</v>
      </c>
    </row>
    <row r="542" spans="1:8" x14ac:dyDescent="0.25">
      <c r="A542">
        <v>50</v>
      </c>
      <c r="B542" s="5">
        <v>41686</v>
      </c>
      <c r="C542" s="30" t="s">
        <v>9</v>
      </c>
      <c r="D542" s="30" t="s">
        <v>35</v>
      </c>
      <c r="E542" s="30" t="s">
        <v>93</v>
      </c>
      <c r="F542" s="30" t="s">
        <v>261</v>
      </c>
      <c r="G542" s="19" t="s">
        <v>262</v>
      </c>
      <c r="H542" t="s">
        <v>491</v>
      </c>
    </row>
    <row r="543" spans="1:8" x14ac:dyDescent="0.25">
      <c r="A543" s="19">
        <v>95</v>
      </c>
      <c r="B543" s="20">
        <v>41575</v>
      </c>
      <c r="C543" s="2" t="s">
        <v>9</v>
      </c>
      <c r="D543" t="s">
        <v>35</v>
      </c>
      <c r="E543" s="2" t="s">
        <v>93</v>
      </c>
      <c r="F543" s="2" t="s">
        <v>261</v>
      </c>
      <c r="G543" t="s">
        <v>292</v>
      </c>
      <c r="H543" t="s">
        <v>316</v>
      </c>
    </row>
    <row r="544" spans="1:8" x14ac:dyDescent="0.25">
      <c r="A544" s="19">
        <v>47.5</v>
      </c>
      <c r="B544" s="20">
        <v>41582</v>
      </c>
      <c r="C544" t="s">
        <v>9</v>
      </c>
      <c r="D544" t="s">
        <v>35</v>
      </c>
      <c r="E544" t="s">
        <v>93</v>
      </c>
      <c r="F544" s="2" t="s">
        <v>261</v>
      </c>
      <c r="G544" t="s">
        <v>292</v>
      </c>
      <c r="H544" t="s">
        <v>332</v>
      </c>
    </row>
    <row r="545" spans="1:8" x14ac:dyDescent="0.25">
      <c r="A545" s="19">
        <v>47.5</v>
      </c>
      <c r="B545" s="20">
        <v>41651</v>
      </c>
      <c r="C545" s="30" t="s">
        <v>9</v>
      </c>
      <c r="D545" s="30" t="s">
        <v>35</v>
      </c>
      <c r="E545" s="30" t="s">
        <v>93</v>
      </c>
      <c r="F545" s="30" t="s">
        <v>261</v>
      </c>
      <c r="G545" s="30" t="s">
        <v>292</v>
      </c>
      <c r="H545" t="s">
        <v>385</v>
      </c>
    </row>
    <row r="546" spans="1:8" x14ac:dyDescent="0.25">
      <c r="A546" s="19">
        <v>47.5</v>
      </c>
      <c r="B546" s="20">
        <v>41558</v>
      </c>
      <c r="C546" s="2" t="s">
        <v>9</v>
      </c>
      <c r="D546" t="s">
        <v>35</v>
      </c>
      <c r="E546" s="2" t="s">
        <v>93</v>
      </c>
      <c r="F546" s="2" t="s">
        <v>261</v>
      </c>
      <c r="G546" t="s">
        <v>292</v>
      </c>
      <c r="H546" t="s">
        <v>291</v>
      </c>
    </row>
    <row r="547" spans="1:8" x14ac:dyDescent="0.25">
      <c r="A547" s="19">
        <v>47.5</v>
      </c>
      <c r="B547" s="20">
        <v>41559</v>
      </c>
      <c r="C547" s="2" t="s">
        <v>9</v>
      </c>
      <c r="D547" t="s">
        <v>35</v>
      </c>
      <c r="E547" s="2" t="s">
        <v>93</v>
      </c>
      <c r="F547" s="2" t="s">
        <v>261</v>
      </c>
      <c r="G547" t="s">
        <v>292</v>
      </c>
      <c r="H547" t="s">
        <v>294</v>
      </c>
    </row>
    <row r="548" spans="1:8" x14ac:dyDescent="0.25">
      <c r="A548" s="19">
        <v>47.5</v>
      </c>
      <c r="B548" s="20">
        <v>41568</v>
      </c>
      <c r="C548" s="2" t="s">
        <v>9</v>
      </c>
      <c r="D548" t="s">
        <v>35</v>
      </c>
      <c r="E548" s="2" t="s">
        <v>93</v>
      </c>
      <c r="F548" s="2" t="s">
        <v>261</v>
      </c>
      <c r="G548" t="s">
        <v>292</v>
      </c>
      <c r="H548" t="s">
        <v>302</v>
      </c>
    </row>
    <row r="549" spans="1:8" x14ac:dyDescent="0.25">
      <c r="A549" s="19">
        <v>47.5</v>
      </c>
      <c r="B549" s="20">
        <v>41576</v>
      </c>
      <c r="C549" s="2" t="s">
        <v>9</v>
      </c>
      <c r="D549" t="s">
        <v>35</v>
      </c>
      <c r="E549" s="2" t="s">
        <v>93</v>
      </c>
      <c r="F549" s="2" t="s">
        <v>261</v>
      </c>
      <c r="G549" t="s">
        <v>292</v>
      </c>
      <c r="H549" t="s">
        <v>321</v>
      </c>
    </row>
    <row r="550" spans="1:8" x14ac:dyDescent="0.25">
      <c r="A550" s="30">
        <v>47.5</v>
      </c>
      <c r="B550" s="38">
        <v>41611</v>
      </c>
      <c r="C550" s="30" t="s">
        <v>9</v>
      </c>
      <c r="D550" s="30" t="s">
        <v>35</v>
      </c>
      <c r="E550" s="30" t="s">
        <v>93</v>
      </c>
      <c r="F550" s="30" t="s">
        <v>261</v>
      </c>
      <c r="G550" s="30" t="s">
        <v>292</v>
      </c>
      <c r="H550" t="s">
        <v>341</v>
      </c>
    </row>
    <row r="551" spans="1:8" x14ac:dyDescent="0.25">
      <c r="A551" s="19">
        <v>47.5</v>
      </c>
      <c r="B551" s="20">
        <v>41636</v>
      </c>
      <c r="C551" s="30" t="s">
        <v>9</v>
      </c>
      <c r="D551" s="30" t="s">
        <v>35</v>
      </c>
      <c r="E551" s="30" t="s">
        <v>93</v>
      </c>
      <c r="F551" s="30" t="s">
        <v>261</v>
      </c>
      <c r="G551" s="30" t="s">
        <v>292</v>
      </c>
      <c r="H551" t="s">
        <v>371</v>
      </c>
    </row>
    <row r="552" spans="1:8" x14ac:dyDescent="0.25">
      <c r="A552" s="19">
        <v>95</v>
      </c>
      <c r="B552" s="20">
        <v>41646</v>
      </c>
      <c r="C552" s="30" t="s">
        <v>9</v>
      </c>
      <c r="D552" s="30" t="s">
        <v>35</v>
      </c>
      <c r="E552" s="30" t="s">
        <v>93</v>
      </c>
      <c r="F552" s="30" t="s">
        <v>261</v>
      </c>
      <c r="G552" s="30" t="s">
        <v>292</v>
      </c>
      <c r="H552" t="s">
        <v>378</v>
      </c>
    </row>
    <row r="553" spans="1:8" x14ac:dyDescent="0.25">
      <c r="A553" s="19">
        <v>47.5</v>
      </c>
      <c r="B553" s="20">
        <v>41648</v>
      </c>
      <c r="C553" s="30" t="s">
        <v>9</v>
      </c>
      <c r="D553" s="30" t="s">
        <v>35</v>
      </c>
      <c r="E553" s="30" t="s">
        <v>93</v>
      </c>
      <c r="F553" s="30" t="s">
        <v>261</v>
      </c>
      <c r="G553" s="30" t="s">
        <v>292</v>
      </c>
      <c r="H553" t="s">
        <v>380</v>
      </c>
    </row>
    <row r="554" spans="1:8" x14ac:dyDescent="0.25">
      <c r="A554" s="19">
        <v>47.5</v>
      </c>
      <c r="B554" s="20">
        <v>41682</v>
      </c>
      <c r="C554" s="30" t="s">
        <v>9</v>
      </c>
      <c r="D554" s="30" t="s">
        <v>35</v>
      </c>
      <c r="E554" s="30" t="s">
        <v>93</v>
      </c>
      <c r="F554" s="30" t="s">
        <v>261</v>
      </c>
      <c r="G554" s="30" t="s">
        <v>292</v>
      </c>
      <c r="H554" t="s">
        <v>417</v>
      </c>
    </row>
    <row r="555" spans="1:8" x14ac:dyDescent="0.25">
      <c r="A555" s="19">
        <v>47.5</v>
      </c>
      <c r="B555" s="20">
        <v>41682</v>
      </c>
      <c r="C555" s="30" t="s">
        <v>9</v>
      </c>
      <c r="D555" s="30" t="s">
        <v>35</v>
      </c>
      <c r="E555" s="30" t="s">
        <v>93</v>
      </c>
      <c r="F555" s="30" t="s">
        <v>261</v>
      </c>
      <c r="G555" s="30" t="s">
        <v>292</v>
      </c>
      <c r="H555" t="s">
        <v>418</v>
      </c>
    </row>
    <row r="556" spans="1:8" x14ac:dyDescent="0.25">
      <c r="A556" s="30">
        <v>47.5</v>
      </c>
      <c r="B556" s="38">
        <v>41614</v>
      </c>
      <c r="C556" s="30" t="s">
        <v>9</v>
      </c>
      <c r="D556" s="30" t="s">
        <v>35</v>
      </c>
      <c r="E556" s="30" t="s">
        <v>93</v>
      </c>
      <c r="F556" s="30" t="s">
        <v>261</v>
      </c>
      <c r="G556" s="30" t="s">
        <v>292</v>
      </c>
      <c r="H556" t="s">
        <v>346</v>
      </c>
    </row>
    <row r="557" spans="1:8" x14ac:dyDescent="0.25">
      <c r="A557" s="19">
        <v>47.5</v>
      </c>
      <c r="B557" s="38">
        <v>41615</v>
      </c>
      <c r="C557" s="30" t="s">
        <v>9</v>
      </c>
      <c r="D557" s="30" t="s">
        <v>35</v>
      </c>
      <c r="E557" s="30" t="s">
        <v>93</v>
      </c>
      <c r="F557" s="30" t="s">
        <v>261</v>
      </c>
      <c r="G557" s="30" t="s">
        <v>292</v>
      </c>
      <c r="H557" t="s">
        <v>351</v>
      </c>
    </row>
    <row r="558" spans="1:8" x14ac:dyDescent="0.25">
      <c r="A558" s="19">
        <v>95</v>
      </c>
      <c r="B558" s="38">
        <v>41615</v>
      </c>
      <c r="C558" s="30" t="s">
        <v>9</v>
      </c>
      <c r="D558" s="30" t="s">
        <v>35</v>
      </c>
      <c r="E558" s="30" t="s">
        <v>93</v>
      </c>
      <c r="F558" s="30" t="s">
        <v>261</v>
      </c>
      <c r="G558" s="30" t="s">
        <v>292</v>
      </c>
      <c r="H558" t="s">
        <v>354</v>
      </c>
    </row>
    <row r="559" spans="1:8" x14ac:dyDescent="0.25">
      <c r="A559" s="19">
        <v>95</v>
      </c>
      <c r="B559" s="20">
        <v>41651</v>
      </c>
      <c r="C559" s="30" t="s">
        <v>9</v>
      </c>
      <c r="D559" s="30" t="s">
        <v>35</v>
      </c>
      <c r="E559" s="30" t="s">
        <v>93</v>
      </c>
      <c r="F559" s="30" t="s">
        <v>261</v>
      </c>
      <c r="G559" s="30" t="s">
        <v>292</v>
      </c>
      <c r="H559" t="s">
        <v>384</v>
      </c>
    </row>
    <row r="560" spans="1:8" x14ac:dyDescent="0.25">
      <c r="A560" s="19">
        <v>47.5</v>
      </c>
      <c r="B560" s="20">
        <v>41659</v>
      </c>
      <c r="C560" s="30" t="s">
        <v>9</v>
      </c>
      <c r="D560" s="30" t="s">
        <v>35</v>
      </c>
      <c r="E560" s="30" t="s">
        <v>93</v>
      </c>
      <c r="F560" s="30" t="s">
        <v>261</v>
      </c>
      <c r="G560" s="30" t="s">
        <v>292</v>
      </c>
      <c r="H560" t="s">
        <v>391</v>
      </c>
    </row>
    <row r="561" spans="1:8" x14ac:dyDescent="0.25">
      <c r="A561" s="19">
        <v>47.5</v>
      </c>
      <c r="B561" s="20">
        <v>41659</v>
      </c>
      <c r="C561" s="30" t="s">
        <v>9</v>
      </c>
      <c r="D561" s="30" t="s">
        <v>35</v>
      </c>
      <c r="E561" s="30" t="s">
        <v>93</v>
      </c>
      <c r="F561" s="30" t="s">
        <v>261</v>
      </c>
      <c r="G561" s="30" t="s">
        <v>292</v>
      </c>
      <c r="H561" t="s">
        <v>392</v>
      </c>
    </row>
    <row r="562" spans="1:8" x14ac:dyDescent="0.25">
      <c r="A562" s="19">
        <v>95</v>
      </c>
      <c r="B562" s="20">
        <v>41665</v>
      </c>
      <c r="C562" s="30" t="s">
        <v>9</v>
      </c>
      <c r="D562" s="30" t="s">
        <v>35</v>
      </c>
      <c r="E562" s="30" t="s">
        <v>93</v>
      </c>
      <c r="F562" s="30" t="s">
        <v>261</v>
      </c>
      <c r="G562" s="30" t="s">
        <v>292</v>
      </c>
      <c r="H562" t="s">
        <v>400</v>
      </c>
    </row>
    <row r="563" spans="1:8" x14ac:dyDescent="0.25">
      <c r="A563" s="19">
        <v>47.5</v>
      </c>
      <c r="B563" s="20">
        <v>41670</v>
      </c>
      <c r="C563" s="30" t="s">
        <v>9</v>
      </c>
      <c r="D563" s="30" t="s">
        <v>35</v>
      </c>
      <c r="E563" s="30" t="s">
        <v>93</v>
      </c>
      <c r="F563" s="30" t="s">
        <v>261</v>
      </c>
      <c r="G563" s="30" t="s">
        <v>292</v>
      </c>
      <c r="H563" t="s">
        <v>405</v>
      </c>
    </row>
    <row r="564" spans="1:8" x14ac:dyDescent="0.25">
      <c r="A564" s="19">
        <v>47.5</v>
      </c>
      <c r="B564" s="20">
        <v>41671</v>
      </c>
      <c r="C564" s="30" t="s">
        <v>9</v>
      </c>
      <c r="D564" s="30" t="s">
        <v>35</v>
      </c>
      <c r="E564" s="30" t="s">
        <v>93</v>
      </c>
      <c r="F564" s="30" t="s">
        <v>261</v>
      </c>
      <c r="G564" s="30" t="s">
        <v>292</v>
      </c>
      <c r="H564" t="s">
        <v>408</v>
      </c>
    </row>
    <row r="565" spans="1:8" x14ac:dyDescent="0.25">
      <c r="A565" s="19">
        <v>12</v>
      </c>
      <c r="B565" s="20">
        <v>41573</v>
      </c>
      <c r="C565" t="s">
        <v>9</v>
      </c>
      <c r="D565" t="s">
        <v>35</v>
      </c>
      <c r="E565" t="s">
        <v>93</v>
      </c>
      <c r="F565" t="s">
        <v>99</v>
      </c>
      <c r="G565" s="1" t="s">
        <v>265</v>
      </c>
      <c r="H565" t="s">
        <v>311</v>
      </c>
    </row>
    <row r="566" spans="1:8" x14ac:dyDescent="0.25">
      <c r="A566" s="19">
        <v>12</v>
      </c>
      <c r="B566" s="20">
        <v>41651</v>
      </c>
      <c r="C566" t="s">
        <v>9</v>
      </c>
      <c r="D566" t="s">
        <v>35</v>
      </c>
      <c r="E566" t="s">
        <v>93</v>
      </c>
      <c r="F566" t="s">
        <v>99</v>
      </c>
      <c r="G566" s="1" t="s">
        <v>265</v>
      </c>
      <c r="H566" t="s">
        <v>385</v>
      </c>
    </row>
    <row r="567" spans="1:8" x14ac:dyDescent="0.25">
      <c r="A567" s="19">
        <v>60</v>
      </c>
      <c r="B567" s="20">
        <v>41671</v>
      </c>
      <c r="C567" t="s">
        <v>9</v>
      </c>
      <c r="D567" t="s">
        <v>35</v>
      </c>
      <c r="E567" t="s">
        <v>93</v>
      </c>
      <c r="F567" t="s">
        <v>99</v>
      </c>
      <c r="G567" s="1" t="s">
        <v>265</v>
      </c>
      <c r="H567" t="s">
        <v>314</v>
      </c>
    </row>
    <row r="568" spans="1:8" x14ac:dyDescent="0.25">
      <c r="A568" s="19">
        <v>12</v>
      </c>
      <c r="B568" s="20">
        <v>41675</v>
      </c>
      <c r="C568" t="s">
        <v>9</v>
      </c>
      <c r="D568" t="s">
        <v>35</v>
      </c>
      <c r="E568" t="s">
        <v>93</v>
      </c>
      <c r="F568" t="s">
        <v>99</v>
      </c>
      <c r="G568" s="1" t="s">
        <v>265</v>
      </c>
      <c r="H568" t="s">
        <v>412</v>
      </c>
    </row>
    <row r="569" spans="1:8" x14ac:dyDescent="0.25">
      <c r="A569">
        <v>12</v>
      </c>
      <c r="B569" s="5">
        <v>41684</v>
      </c>
      <c r="C569" t="s">
        <v>9</v>
      </c>
      <c r="D569" t="s">
        <v>35</v>
      </c>
      <c r="E569" t="s">
        <v>93</v>
      </c>
      <c r="F569" t="s">
        <v>99</v>
      </c>
      <c r="G569" s="1" t="s">
        <v>265</v>
      </c>
      <c r="H569" t="s">
        <v>481</v>
      </c>
    </row>
    <row r="570" spans="1:8" x14ac:dyDescent="0.25">
      <c r="A570">
        <v>12</v>
      </c>
      <c r="B570" s="5">
        <v>41685</v>
      </c>
      <c r="C570" t="s">
        <v>9</v>
      </c>
      <c r="D570" t="s">
        <v>35</v>
      </c>
      <c r="E570" t="s">
        <v>93</v>
      </c>
      <c r="F570" t="s">
        <v>99</v>
      </c>
      <c r="G570" s="1" t="s">
        <v>265</v>
      </c>
      <c r="H570" t="s">
        <v>486</v>
      </c>
    </row>
    <row r="571" spans="1:8" x14ac:dyDescent="0.25">
      <c r="A571">
        <v>12</v>
      </c>
      <c r="B571" s="5">
        <v>41685</v>
      </c>
      <c r="C571" t="s">
        <v>9</v>
      </c>
      <c r="D571" t="s">
        <v>35</v>
      </c>
      <c r="E571" t="s">
        <v>93</v>
      </c>
      <c r="F571" t="s">
        <v>99</v>
      </c>
      <c r="G571" s="1" t="s">
        <v>265</v>
      </c>
      <c r="H571" t="s">
        <v>487</v>
      </c>
    </row>
    <row r="572" spans="1:8" x14ac:dyDescent="0.25">
      <c r="A572">
        <v>12</v>
      </c>
      <c r="B572" s="5">
        <v>41685</v>
      </c>
      <c r="C572" t="s">
        <v>9</v>
      </c>
      <c r="D572" t="s">
        <v>35</v>
      </c>
      <c r="E572" t="s">
        <v>93</v>
      </c>
      <c r="F572" t="s">
        <v>99</v>
      </c>
      <c r="G572" s="1" t="s">
        <v>265</v>
      </c>
      <c r="H572" t="s">
        <v>488</v>
      </c>
    </row>
    <row r="573" spans="1:8" x14ac:dyDescent="0.25">
      <c r="A573" s="19">
        <v>24</v>
      </c>
      <c r="B573" s="20">
        <v>41569</v>
      </c>
      <c r="C573" t="s">
        <v>9</v>
      </c>
      <c r="D573" t="s">
        <v>35</v>
      </c>
      <c r="E573" t="s">
        <v>93</v>
      </c>
      <c r="F573" t="s">
        <v>99</v>
      </c>
      <c r="G573" s="1" t="s">
        <v>265</v>
      </c>
      <c r="H573" t="s">
        <v>307</v>
      </c>
    </row>
    <row r="574" spans="1:8" x14ac:dyDescent="0.25">
      <c r="A574" s="19">
        <v>12</v>
      </c>
      <c r="B574" s="20">
        <v>41576</v>
      </c>
      <c r="C574" t="s">
        <v>9</v>
      </c>
      <c r="D574" t="s">
        <v>35</v>
      </c>
      <c r="E574" t="s">
        <v>93</v>
      </c>
      <c r="F574" t="s">
        <v>99</v>
      </c>
      <c r="G574" s="1" t="s">
        <v>265</v>
      </c>
      <c r="H574" t="s">
        <v>321</v>
      </c>
    </row>
    <row r="575" spans="1:8" x14ac:dyDescent="0.25">
      <c r="A575" s="19">
        <v>12</v>
      </c>
      <c r="B575" s="38">
        <v>41613</v>
      </c>
      <c r="C575" t="s">
        <v>9</v>
      </c>
      <c r="D575" t="s">
        <v>35</v>
      </c>
      <c r="E575" t="s">
        <v>93</v>
      </c>
      <c r="F575" t="s">
        <v>99</v>
      </c>
      <c r="G575" s="1" t="s">
        <v>265</v>
      </c>
      <c r="H575" t="s">
        <v>343</v>
      </c>
    </row>
    <row r="576" spans="1:8" x14ac:dyDescent="0.25">
      <c r="A576" s="19">
        <v>12</v>
      </c>
      <c r="B576" s="20">
        <v>41636</v>
      </c>
      <c r="C576" t="s">
        <v>9</v>
      </c>
      <c r="D576" t="s">
        <v>35</v>
      </c>
      <c r="E576" t="s">
        <v>93</v>
      </c>
      <c r="F576" t="s">
        <v>99</v>
      </c>
      <c r="G576" s="1" t="s">
        <v>265</v>
      </c>
      <c r="H576" t="s">
        <v>371</v>
      </c>
    </row>
    <row r="577" spans="1:8" x14ac:dyDescent="0.25">
      <c r="A577" s="19">
        <v>24</v>
      </c>
      <c r="B577" s="20">
        <v>41646</v>
      </c>
      <c r="C577" t="s">
        <v>9</v>
      </c>
      <c r="D577" t="s">
        <v>35</v>
      </c>
      <c r="E577" t="s">
        <v>93</v>
      </c>
      <c r="F577" t="s">
        <v>99</v>
      </c>
      <c r="G577" s="1" t="s">
        <v>265</v>
      </c>
      <c r="H577" t="s">
        <v>378</v>
      </c>
    </row>
    <row r="578" spans="1:8" x14ac:dyDescent="0.25">
      <c r="A578" s="19">
        <v>12</v>
      </c>
      <c r="B578" s="20">
        <v>41651</v>
      </c>
      <c r="C578" t="s">
        <v>9</v>
      </c>
      <c r="D578" t="s">
        <v>35</v>
      </c>
      <c r="E578" t="s">
        <v>93</v>
      </c>
      <c r="F578" t="s">
        <v>99</v>
      </c>
      <c r="G578" s="1" t="s">
        <v>265</v>
      </c>
      <c r="H578" t="s">
        <v>381</v>
      </c>
    </row>
    <row r="579" spans="1:8" x14ac:dyDescent="0.25">
      <c r="A579" s="19">
        <v>12</v>
      </c>
      <c r="B579" s="20">
        <v>41659</v>
      </c>
      <c r="C579" t="s">
        <v>9</v>
      </c>
      <c r="D579" t="s">
        <v>35</v>
      </c>
      <c r="E579" t="s">
        <v>93</v>
      </c>
      <c r="F579" t="s">
        <v>99</v>
      </c>
      <c r="G579" s="1" t="s">
        <v>265</v>
      </c>
      <c r="H579" t="s">
        <v>393</v>
      </c>
    </row>
    <row r="580" spans="1:8" x14ac:dyDescent="0.25">
      <c r="A580" s="19">
        <v>12</v>
      </c>
      <c r="B580" s="20">
        <v>41682</v>
      </c>
      <c r="C580" t="s">
        <v>9</v>
      </c>
      <c r="D580" t="s">
        <v>35</v>
      </c>
      <c r="E580" t="s">
        <v>93</v>
      </c>
      <c r="F580" t="s">
        <v>99</v>
      </c>
      <c r="G580" s="1" t="s">
        <v>265</v>
      </c>
      <c r="H580" t="s">
        <v>417</v>
      </c>
    </row>
    <row r="581" spans="1:8" x14ac:dyDescent="0.25">
      <c r="A581" s="19">
        <v>12</v>
      </c>
      <c r="B581" s="38">
        <v>41614</v>
      </c>
      <c r="C581" t="s">
        <v>9</v>
      </c>
      <c r="D581" t="s">
        <v>35</v>
      </c>
      <c r="E581" t="s">
        <v>93</v>
      </c>
      <c r="F581" t="s">
        <v>99</v>
      </c>
      <c r="G581" s="1" t="s">
        <v>265</v>
      </c>
      <c r="H581" t="s">
        <v>346</v>
      </c>
    </row>
    <row r="582" spans="1:8" x14ac:dyDescent="0.25">
      <c r="A582" s="19">
        <v>12</v>
      </c>
      <c r="B582" s="38">
        <v>41615</v>
      </c>
      <c r="C582" t="s">
        <v>9</v>
      </c>
      <c r="D582" t="s">
        <v>35</v>
      </c>
      <c r="E582" t="s">
        <v>93</v>
      </c>
      <c r="F582" t="s">
        <v>99</v>
      </c>
      <c r="G582" s="1" t="s">
        <v>265</v>
      </c>
      <c r="H582" t="s">
        <v>351</v>
      </c>
    </row>
    <row r="583" spans="1:8" x14ac:dyDescent="0.25">
      <c r="A583" s="19">
        <v>12</v>
      </c>
      <c r="B583" s="38">
        <v>41615</v>
      </c>
      <c r="C583" t="s">
        <v>9</v>
      </c>
      <c r="D583" t="s">
        <v>35</v>
      </c>
      <c r="E583" t="s">
        <v>93</v>
      </c>
      <c r="F583" t="s">
        <v>99</v>
      </c>
      <c r="G583" s="1" t="s">
        <v>265</v>
      </c>
      <c r="H583" t="s">
        <v>357</v>
      </c>
    </row>
    <row r="584" spans="1:8" x14ac:dyDescent="0.25">
      <c r="A584" s="19">
        <v>12</v>
      </c>
      <c r="B584" s="20">
        <v>41637</v>
      </c>
      <c r="C584" t="s">
        <v>9</v>
      </c>
      <c r="D584" t="s">
        <v>35</v>
      </c>
      <c r="E584" t="s">
        <v>93</v>
      </c>
      <c r="F584" t="s">
        <v>99</v>
      </c>
      <c r="G584" s="1" t="s">
        <v>265</v>
      </c>
      <c r="H584" t="s">
        <v>374</v>
      </c>
    </row>
    <row r="585" spans="1:8" x14ac:dyDescent="0.25">
      <c r="A585" s="19">
        <v>12</v>
      </c>
      <c r="B585" s="20">
        <v>41651</v>
      </c>
      <c r="C585" t="s">
        <v>9</v>
      </c>
      <c r="D585" t="s">
        <v>35</v>
      </c>
      <c r="E585" t="s">
        <v>93</v>
      </c>
      <c r="F585" t="s">
        <v>99</v>
      </c>
      <c r="G585" s="1" t="s">
        <v>265</v>
      </c>
      <c r="H585" t="s">
        <v>383</v>
      </c>
    </row>
    <row r="586" spans="1:8" x14ac:dyDescent="0.25">
      <c r="A586" s="19">
        <v>12</v>
      </c>
      <c r="B586" s="20">
        <v>41659</v>
      </c>
      <c r="C586" t="s">
        <v>9</v>
      </c>
      <c r="D586" t="s">
        <v>35</v>
      </c>
      <c r="E586" t="s">
        <v>93</v>
      </c>
      <c r="F586" t="s">
        <v>99</v>
      </c>
      <c r="G586" s="1" t="s">
        <v>265</v>
      </c>
      <c r="H586" t="s">
        <v>391</v>
      </c>
    </row>
    <row r="587" spans="1:8" x14ac:dyDescent="0.25">
      <c r="A587" s="19">
        <v>12</v>
      </c>
      <c r="B587" s="20">
        <v>41660</v>
      </c>
      <c r="C587" t="s">
        <v>9</v>
      </c>
      <c r="D587" t="s">
        <v>35</v>
      </c>
      <c r="E587" t="s">
        <v>93</v>
      </c>
      <c r="F587" t="s">
        <v>99</v>
      </c>
      <c r="G587" s="1" t="s">
        <v>265</v>
      </c>
      <c r="H587" t="s">
        <v>394</v>
      </c>
    </row>
    <row r="588" spans="1:8" x14ac:dyDescent="0.25">
      <c r="A588" s="19">
        <v>24</v>
      </c>
      <c r="B588" s="20">
        <v>41665</v>
      </c>
      <c r="C588" t="s">
        <v>9</v>
      </c>
      <c r="D588" t="s">
        <v>35</v>
      </c>
      <c r="E588" t="s">
        <v>93</v>
      </c>
      <c r="F588" t="s">
        <v>99</v>
      </c>
      <c r="G588" s="1" t="s">
        <v>265</v>
      </c>
      <c r="H588" t="s">
        <v>400</v>
      </c>
    </row>
    <row r="589" spans="1:8" x14ac:dyDescent="0.25">
      <c r="A589" s="19">
        <v>12</v>
      </c>
      <c r="B589" s="20">
        <v>41670</v>
      </c>
      <c r="C589" t="s">
        <v>9</v>
      </c>
      <c r="D589" t="s">
        <v>35</v>
      </c>
      <c r="E589" t="s">
        <v>93</v>
      </c>
      <c r="F589" t="s">
        <v>99</v>
      </c>
      <c r="G589" s="1" t="s">
        <v>265</v>
      </c>
      <c r="H589" t="s">
        <v>405</v>
      </c>
    </row>
    <row r="590" spans="1:8" x14ac:dyDescent="0.25">
      <c r="A590" s="19">
        <v>12</v>
      </c>
      <c r="B590" s="20">
        <v>41670</v>
      </c>
      <c r="C590" t="s">
        <v>9</v>
      </c>
      <c r="D590" t="s">
        <v>35</v>
      </c>
      <c r="E590" t="s">
        <v>93</v>
      </c>
      <c r="F590" t="s">
        <v>99</v>
      </c>
      <c r="G590" s="1" t="s">
        <v>265</v>
      </c>
      <c r="H590" t="s">
        <v>406</v>
      </c>
    </row>
    <row r="591" spans="1:8" x14ac:dyDescent="0.25">
      <c r="A591" s="19">
        <v>12</v>
      </c>
      <c r="B591" s="20">
        <v>41685</v>
      </c>
      <c r="C591" t="s">
        <v>9</v>
      </c>
      <c r="D591" t="s">
        <v>35</v>
      </c>
      <c r="E591" t="s">
        <v>93</v>
      </c>
      <c r="F591" t="s">
        <v>99</v>
      </c>
      <c r="G591" s="1" t="s">
        <v>265</v>
      </c>
      <c r="H591" t="s">
        <v>450</v>
      </c>
    </row>
    <row r="592" spans="1:8" x14ac:dyDescent="0.25">
      <c r="A592" s="19">
        <v>10</v>
      </c>
      <c r="B592" s="20">
        <v>41573</v>
      </c>
      <c r="C592" t="s">
        <v>9</v>
      </c>
      <c r="D592" t="s">
        <v>35</v>
      </c>
      <c r="E592" t="s">
        <v>93</v>
      </c>
      <c r="F592" t="s">
        <v>99</v>
      </c>
      <c r="G592" s="1" t="s">
        <v>264</v>
      </c>
      <c r="H592" t="s">
        <v>311</v>
      </c>
    </row>
    <row r="593" spans="1:8" x14ac:dyDescent="0.25">
      <c r="A593" s="19">
        <v>10</v>
      </c>
      <c r="B593" s="20">
        <v>41651</v>
      </c>
      <c r="C593" t="s">
        <v>9</v>
      </c>
      <c r="D593" t="s">
        <v>35</v>
      </c>
      <c r="E593" t="s">
        <v>93</v>
      </c>
      <c r="F593" t="s">
        <v>99</v>
      </c>
      <c r="G593" s="1" t="s">
        <v>264</v>
      </c>
      <c r="H593" t="s">
        <v>385</v>
      </c>
    </row>
    <row r="594" spans="1:8" x14ac:dyDescent="0.25">
      <c r="A594" s="19">
        <v>50</v>
      </c>
      <c r="B594" s="20">
        <v>41671</v>
      </c>
      <c r="C594" t="s">
        <v>9</v>
      </c>
      <c r="D594" t="s">
        <v>35</v>
      </c>
      <c r="E594" t="s">
        <v>93</v>
      </c>
      <c r="F594" t="s">
        <v>99</v>
      </c>
      <c r="G594" s="1" t="s">
        <v>264</v>
      </c>
      <c r="H594" t="s">
        <v>314</v>
      </c>
    </row>
    <row r="595" spans="1:8" x14ac:dyDescent="0.25">
      <c r="A595" s="19">
        <v>10</v>
      </c>
      <c r="B595" s="20">
        <v>41675</v>
      </c>
      <c r="C595" t="s">
        <v>9</v>
      </c>
      <c r="D595" t="s">
        <v>35</v>
      </c>
      <c r="E595" t="s">
        <v>93</v>
      </c>
      <c r="F595" t="s">
        <v>99</v>
      </c>
      <c r="G595" s="1" t="s">
        <v>264</v>
      </c>
      <c r="H595" t="s">
        <v>412</v>
      </c>
    </row>
    <row r="596" spans="1:8" x14ac:dyDescent="0.25">
      <c r="A596">
        <v>10</v>
      </c>
      <c r="B596" s="5">
        <v>41684</v>
      </c>
      <c r="C596" t="s">
        <v>9</v>
      </c>
      <c r="D596" t="s">
        <v>35</v>
      </c>
      <c r="E596" t="s">
        <v>93</v>
      </c>
      <c r="F596" t="s">
        <v>99</v>
      </c>
      <c r="G596" s="1" t="s">
        <v>264</v>
      </c>
      <c r="H596" t="s">
        <v>478</v>
      </c>
    </row>
    <row r="597" spans="1:8" x14ac:dyDescent="0.25">
      <c r="A597">
        <v>10</v>
      </c>
      <c r="B597" s="5">
        <v>41684</v>
      </c>
      <c r="C597" t="s">
        <v>9</v>
      </c>
      <c r="D597" t="s">
        <v>35</v>
      </c>
      <c r="E597" t="s">
        <v>93</v>
      </c>
      <c r="F597" t="s">
        <v>99</v>
      </c>
      <c r="G597" s="1" t="s">
        <v>264</v>
      </c>
      <c r="H597" t="s">
        <v>481</v>
      </c>
    </row>
    <row r="598" spans="1:8" x14ac:dyDescent="0.25">
      <c r="A598">
        <v>10</v>
      </c>
      <c r="B598" s="5">
        <v>41685</v>
      </c>
      <c r="C598" t="s">
        <v>9</v>
      </c>
      <c r="D598" t="s">
        <v>35</v>
      </c>
      <c r="E598" t="s">
        <v>93</v>
      </c>
      <c r="F598" t="s">
        <v>99</v>
      </c>
      <c r="G598" s="1" t="s">
        <v>264</v>
      </c>
      <c r="H598" t="s">
        <v>484</v>
      </c>
    </row>
    <row r="599" spans="1:8" x14ac:dyDescent="0.25">
      <c r="A599">
        <v>-10</v>
      </c>
      <c r="B599" s="5">
        <v>41685</v>
      </c>
      <c r="C599" t="s">
        <v>9</v>
      </c>
      <c r="D599" t="s">
        <v>35</v>
      </c>
      <c r="E599" t="s">
        <v>93</v>
      </c>
      <c r="F599" t="s">
        <v>99</v>
      </c>
      <c r="G599" s="1" t="s">
        <v>264</v>
      </c>
      <c r="H599" t="s">
        <v>486</v>
      </c>
    </row>
    <row r="600" spans="1:8" x14ac:dyDescent="0.25">
      <c r="A600">
        <v>10</v>
      </c>
      <c r="B600" s="5">
        <v>41686</v>
      </c>
      <c r="C600" t="s">
        <v>9</v>
      </c>
      <c r="D600" t="s">
        <v>35</v>
      </c>
      <c r="E600" t="s">
        <v>93</v>
      </c>
      <c r="F600" t="s">
        <v>99</v>
      </c>
      <c r="G600" s="1" t="s">
        <v>264</v>
      </c>
      <c r="H600" t="s">
        <v>497</v>
      </c>
    </row>
    <row r="601" spans="1:8" x14ac:dyDescent="0.25">
      <c r="A601" s="19">
        <v>10</v>
      </c>
      <c r="B601" s="20">
        <v>41576</v>
      </c>
      <c r="C601" t="s">
        <v>9</v>
      </c>
      <c r="D601" t="s">
        <v>35</v>
      </c>
      <c r="E601" t="s">
        <v>93</v>
      </c>
      <c r="F601" t="s">
        <v>99</v>
      </c>
      <c r="G601" s="1" t="s">
        <v>264</v>
      </c>
      <c r="H601" t="s">
        <v>321</v>
      </c>
    </row>
    <row r="602" spans="1:8" x14ac:dyDescent="0.25">
      <c r="A602" s="30">
        <v>10</v>
      </c>
      <c r="B602" s="38">
        <v>41628</v>
      </c>
      <c r="C602" t="s">
        <v>9</v>
      </c>
      <c r="D602" t="s">
        <v>35</v>
      </c>
      <c r="E602" t="s">
        <v>93</v>
      </c>
      <c r="F602" t="s">
        <v>99</v>
      </c>
      <c r="G602" s="1" t="s">
        <v>264</v>
      </c>
      <c r="H602" t="s">
        <v>366</v>
      </c>
    </row>
    <row r="603" spans="1:8" x14ac:dyDescent="0.25">
      <c r="A603" s="19">
        <v>20</v>
      </c>
      <c r="B603" s="20">
        <v>41646</v>
      </c>
      <c r="C603" t="s">
        <v>9</v>
      </c>
      <c r="D603" t="s">
        <v>35</v>
      </c>
      <c r="E603" t="s">
        <v>93</v>
      </c>
      <c r="F603" t="s">
        <v>99</v>
      </c>
      <c r="G603" s="1" t="s">
        <v>264</v>
      </c>
      <c r="H603" t="s">
        <v>378</v>
      </c>
    </row>
    <row r="604" spans="1:8" x14ac:dyDescent="0.25">
      <c r="A604" s="19">
        <v>10</v>
      </c>
      <c r="B604" s="20">
        <v>41651</v>
      </c>
      <c r="C604" t="s">
        <v>9</v>
      </c>
      <c r="D604" t="s">
        <v>35</v>
      </c>
      <c r="E604" t="s">
        <v>93</v>
      </c>
      <c r="F604" t="s">
        <v>99</v>
      </c>
      <c r="G604" s="1" t="s">
        <v>264</v>
      </c>
      <c r="H604" t="s">
        <v>381</v>
      </c>
    </row>
    <row r="605" spans="1:8" x14ac:dyDescent="0.25">
      <c r="A605" s="19">
        <v>10</v>
      </c>
      <c r="B605" s="20">
        <v>41659</v>
      </c>
      <c r="C605" t="s">
        <v>9</v>
      </c>
      <c r="D605" t="s">
        <v>35</v>
      </c>
      <c r="E605" t="s">
        <v>93</v>
      </c>
      <c r="F605" t="s">
        <v>99</v>
      </c>
      <c r="G605" s="1" t="s">
        <v>264</v>
      </c>
      <c r="H605" t="s">
        <v>393</v>
      </c>
    </row>
    <row r="606" spans="1:8" x14ac:dyDescent="0.25">
      <c r="A606" s="19">
        <v>10</v>
      </c>
      <c r="B606" s="38">
        <v>41614</v>
      </c>
      <c r="C606" t="s">
        <v>9</v>
      </c>
      <c r="D606" t="s">
        <v>35</v>
      </c>
      <c r="E606" t="s">
        <v>93</v>
      </c>
      <c r="F606" t="s">
        <v>99</v>
      </c>
      <c r="G606" s="1" t="s">
        <v>264</v>
      </c>
      <c r="H606" t="s">
        <v>346</v>
      </c>
    </row>
    <row r="607" spans="1:8" x14ac:dyDescent="0.25">
      <c r="A607" s="19">
        <v>10</v>
      </c>
      <c r="B607" s="38">
        <v>41615</v>
      </c>
      <c r="C607" t="s">
        <v>9</v>
      </c>
      <c r="D607" t="s">
        <v>35</v>
      </c>
      <c r="E607" t="s">
        <v>93</v>
      </c>
      <c r="F607" t="s">
        <v>99</v>
      </c>
      <c r="G607" s="1" t="s">
        <v>264</v>
      </c>
      <c r="H607" t="s">
        <v>351</v>
      </c>
    </row>
    <row r="608" spans="1:8" x14ac:dyDescent="0.25">
      <c r="A608" s="19">
        <v>10</v>
      </c>
      <c r="B608" s="38">
        <v>41615</v>
      </c>
      <c r="C608" t="s">
        <v>9</v>
      </c>
      <c r="D608" t="s">
        <v>35</v>
      </c>
      <c r="E608" t="s">
        <v>93</v>
      </c>
      <c r="F608" t="s">
        <v>99</v>
      </c>
      <c r="G608" s="1" t="s">
        <v>264</v>
      </c>
      <c r="H608" t="s">
        <v>357</v>
      </c>
    </row>
    <row r="609" spans="1:8" x14ac:dyDescent="0.25">
      <c r="A609" s="19">
        <v>10</v>
      </c>
      <c r="B609" s="20">
        <v>41637</v>
      </c>
      <c r="C609" t="s">
        <v>9</v>
      </c>
      <c r="D609" t="s">
        <v>35</v>
      </c>
      <c r="E609" t="s">
        <v>93</v>
      </c>
      <c r="F609" t="s">
        <v>99</v>
      </c>
      <c r="G609" s="1" t="s">
        <v>264</v>
      </c>
      <c r="H609" t="s">
        <v>372</v>
      </c>
    </row>
    <row r="610" spans="1:8" x14ac:dyDescent="0.25">
      <c r="A610" s="19">
        <v>10</v>
      </c>
      <c r="B610" s="20">
        <v>41659</v>
      </c>
      <c r="C610" t="s">
        <v>9</v>
      </c>
      <c r="D610" t="s">
        <v>35</v>
      </c>
      <c r="E610" t="s">
        <v>93</v>
      </c>
      <c r="F610" t="s">
        <v>99</v>
      </c>
      <c r="G610" s="1" t="s">
        <v>264</v>
      </c>
      <c r="H610" t="s">
        <v>391</v>
      </c>
    </row>
    <row r="611" spans="1:8" x14ac:dyDescent="0.25">
      <c r="A611" s="19">
        <v>20</v>
      </c>
      <c r="B611" s="20">
        <v>41665</v>
      </c>
      <c r="C611" t="s">
        <v>9</v>
      </c>
      <c r="D611" t="s">
        <v>35</v>
      </c>
      <c r="E611" t="s">
        <v>93</v>
      </c>
      <c r="F611" t="s">
        <v>99</v>
      </c>
      <c r="G611" s="1" t="s">
        <v>264</v>
      </c>
      <c r="H611" t="s">
        <v>400</v>
      </c>
    </row>
    <row r="612" spans="1:8" x14ac:dyDescent="0.25">
      <c r="A612" s="19">
        <v>10</v>
      </c>
      <c r="B612" s="20">
        <v>41684</v>
      </c>
      <c r="C612" t="s">
        <v>9</v>
      </c>
      <c r="D612" t="s">
        <v>35</v>
      </c>
      <c r="E612" t="s">
        <v>93</v>
      </c>
      <c r="F612" t="s">
        <v>99</v>
      </c>
      <c r="G612" s="1" t="s">
        <v>264</v>
      </c>
      <c r="H612" t="s">
        <v>446</v>
      </c>
    </row>
    <row r="613" spans="1:8" x14ac:dyDescent="0.25">
      <c r="A613" s="2">
        <v>98.25</v>
      </c>
      <c r="B613" s="12">
        <v>41759</v>
      </c>
      <c r="C613" s="2" t="s">
        <v>19</v>
      </c>
      <c r="D613" s="2" t="s">
        <v>33</v>
      </c>
      <c r="E613" s="2" t="s">
        <v>124</v>
      </c>
      <c r="F613" s="2" t="s">
        <v>8</v>
      </c>
      <c r="G613" s="2"/>
      <c r="H613" s="3" t="s">
        <v>164</v>
      </c>
    </row>
    <row r="614" spans="1:8" x14ac:dyDescent="0.25">
      <c r="A614" s="19">
        <f>ROUND(1.09*(8.49+0.3+8.99+0.3+7.99+0.3+7.99+0.3+5.99+0.3+5.99+0.3+7.99+0.3+7.99+0.3+5.99+0.3+7.99+0.3+8.99+0.3+7.99+0.3+7.99+0.3+7.99+0.3+5.99+0.3+5.99+0.3+7.99+0.3+6.99+0.3+9.99+0.3+6.49+0.3),2)</f>
        <v>172</v>
      </c>
      <c r="B614" s="20">
        <v>41684</v>
      </c>
      <c r="C614" s="30" t="s">
        <v>19</v>
      </c>
      <c r="D614" s="2" t="s">
        <v>33</v>
      </c>
      <c r="E614" s="2" t="s">
        <v>255</v>
      </c>
      <c r="F614" s="2" t="s">
        <v>35</v>
      </c>
      <c r="G614" s="19"/>
      <c r="H614" t="s">
        <v>440</v>
      </c>
    </row>
    <row r="615" spans="1:8" x14ac:dyDescent="0.25">
      <c r="A615" s="19">
        <f>9.16+12.87+6.87+5.98+2.99+12.87</f>
        <v>50.74</v>
      </c>
      <c r="B615" s="20">
        <v>41684</v>
      </c>
      <c r="C615" s="30" t="s">
        <v>19</v>
      </c>
      <c r="D615" s="2" t="s">
        <v>33</v>
      </c>
      <c r="E615" s="2" t="s">
        <v>255</v>
      </c>
      <c r="F615" s="2" t="s">
        <v>35</v>
      </c>
      <c r="G615" s="19"/>
      <c r="H615" t="s">
        <v>438</v>
      </c>
    </row>
    <row r="616" spans="1:8" x14ac:dyDescent="0.25">
      <c r="A616" s="19">
        <v>166.49</v>
      </c>
      <c r="B616" s="20">
        <v>41684</v>
      </c>
      <c r="C616" s="30" t="s">
        <v>19</v>
      </c>
      <c r="D616" s="2" t="s">
        <v>33</v>
      </c>
      <c r="E616" s="2" t="s">
        <v>255</v>
      </c>
      <c r="F616" s="2" t="s">
        <v>35</v>
      </c>
      <c r="G616" s="19"/>
      <c r="H616" t="s">
        <v>437</v>
      </c>
    </row>
    <row r="617" spans="1:8" x14ac:dyDescent="0.25">
      <c r="A617" s="19">
        <v>98.16</v>
      </c>
      <c r="B617" s="20">
        <v>41684</v>
      </c>
      <c r="C617" s="30" t="s">
        <v>19</v>
      </c>
      <c r="D617" s="2" t="s">
        <v>33</v>
      </c>
      <c r="E617" s="2" t="s">
        <v>255</v>
      </c>
      <c r="F617" s="2" t="s">
        <v>35</v>
      </c>
      <c r="G617" s="19"/>
      <c r="H617" t="s">
        <v>437</v>
      </c>
    </row>
    <row r="618" spans="1:8" x14ac:dyDescent="0.25">
      <c r="A618" s="19">
        <f>ROUND(1.09*(19.92+19.92+9.96+4.98+9.96+4.98),2)+0.01</f>
        <v>76</v>
      </c>
      <c r="B618" s="20">
        <v>41684</v>
      </c>
      <c r="C618" s="30" t="s">
        <v>19</v>
      </c>
      <c r="D618" s="2" t="s">
        <v>33</v>
      </c>
      <c r="E618" s="2" t="s">
        <v>255</v>
      </c>
      <c r="F618" s="2" t="s">
        <v>35</v>
      </c>
      <c r="G618" s="19"/>
      <c r="H618" t="s">
        <v>440</v>
      </c>
    </row>
    <row r="619" spans="1:8" x14ac:dyDescent="0.25">
      <c r="A619" s="19">
        <v>42.97</v>
      </c>
      <c r="B619" s="20">
        <v>41682</v>
      </c>
      <c r="C619" s="30" t="s">
        <v>19</v>
      </c>
      <c r="D619" s="2" t="s">
        <v>33</v>
      </c>
      <c r="E619" s="2" t="s">
        <v>255</v>
      </c>
      <c r="F619" s="2" t="s">
        <v>35</v>
      </c>
      <c r="H619" t="s">
        <v>420</v>
      </c>
    </row>
    <row r="620" spans="1:8" x14ac:dyDescent="0.25">
      <c r="A620" s="19">
        <v>33.44</v>
      </c>
      <c r="B620" s="20">
        <v>41682</v>
      </c>
      <c r="C620" s="30" t="s">
        <v>19</v>
      </c>
      <c r="D620" s="2" t="s">
        <v>33</v>
      </c>
      <c r="E620" s="2" t="s">
        <v>255</v>
      </c>
      <c r="F620" s="2" t="s">
        <v>35</v>
      </c>
      <c r="H620" t="s">
        <v>421</v>
      </c>
    </row>
    <row r="621" spans="1:8" x14ac:dyDescent="0.25">
      <c r="A621" s="19">
        <v>77</v>
      </c>
      <c r="B621" s="20">
        <v>41682</v>
      </c>
      <c r="C621" s="30" t="s">
        <v>19</v>
      </c>
      <c r="D621" s="2" t="s">
        <v>33</v>
      </c>
      <c r="E621" s="2" t="s">
        <v>255</v>
      </c>
      <c r="F621" s="2" t="s">
        <v>35</v>
      </c>
      <c r="H621" t="s">
        <v>422</v>
      </c>
    </row>
    <row r="622" spans="1:8" x14ac:dyDescent="0.25">
      <c r="A622" s="19">
        <v>28.85</v>
      </c>
      <c r="B622" s="20">
        <v>41682</v>
      </c>
      <c r="C622" s="30" t="s">
        <v>19</v>
      </c>
      <c r="D622" s="2" t="s">
        <v>33</v>
      </c>
      <c r="E622" s="2" t="s">
        <v>255</v>
      </c>
      <c r="F622" s="2" t="s">
        <v>35</v>
      </c>
      <c r="H622" t="s">
        <v>423</v>
      </c>
    </row>
    <row r="623" spans="1:8" x14ac:dyDescent="0.25">
      <c r="A623" s="19">
        <v>72.2</v>
      </c>
      <c r="B623" s="20">
        <v>41683</v>
      </c>
      <c r="C623" s="30" t="s">
        <v>19</v>
      </c>
      <c r="D623" s="2" t="s">
        <v>33</v>
      </c>
      <c r="E623" s="2" t="s">
        <v>255</v>
      </c>
      <c r="F623" s="2" t="s">
        <v>35</v>
      </c>
      <c r="H623" t="s">
        <v>427</v>
      </c>
    </row>
    <row r="624" spans="1:8" x14ac:dyDescent="0.25">
      <c r="A624" s="19">
        <v>79.17</v>
      </c>
      <c r="B624" s="20">
        <v>41683</v>
      </c>
      <c r="C624" s="30" t="s">
        <v>19</v>
      </c>
      <c r="D624" s="2" t="s">
        <v>33</v>
      </c>
      <c r="E624" s="2" t="s">
        <v>255</v>
      </c>
      <c r="F624" s="2" t="s">
        <v>35</v>
      </c>
      <c r="H624" t="s">
        <v>428</v>
      </c>
    </row>
    <row r="625" spans="1:8" x14ac:dyDescent="0.25">
      <c r="A625" s="19">
        <v>34.76</v>
      </c>
      <c r="B625" s="20">
        <v>41668</v>
      </c>
      <c r="C625" s="30" t="s">
        <v>19</v>
      </c>
      <c r="D625" s="2" t="s">
        <v>33</v>
      </c>
      <c r="E625" s="2" t="s">
        <v>255</v>
      </c>
      <c r="F625" s="2" t="s">
        <v>35</v>
      </c>
      <c r="G625" s="19"/>
      <c r="H625" t="s">
        <v>404</v>
      </c>
    </row>
    <row r="626" spans="1:8" x14ac:dyDescent="0.25">
      <c r="A626" s="19">
        <v>11.45</v>
      </c>
      <c r="B626" s="20">
        <v>41682</v>
      </c>
      <c r="C626" s="30" t="s">
        <v>19</v>
      </c>
      <c r="D626" s="2" t="s">
        <v>33</v>
      </c>
      <c r="E626" s="2" t="s">
        <v>255</v>
      </c>
      <c r="F626" s="2" t="s">
        <v>35</v>
      </c>
      <c r="H626" t="s">
        <v>420</v>
      </c>
    </row>
    <row r="627" spans="1:8" x14ac:dyDescent="0.25">
      <c r="A627" s="19">
        <f>164.86-33.44</f>
        <v>131.42000000000002</v>
      </c>
      <c r="B627" s="20">
        <v>41682</v>
      </c>
      <c r="C627" s="30" t="s">
        <v>19</v>
      </c>
      <c r="D627" s="2" t="s">
        <v>33</v>
      </c>
      <c r="E627" s="2" t="s">
        <v>255</v>
      </c>
      <c r="F627" s="2" t="s">
        <v>35</v>
      </c>
      <c r="H627" t="s">
        <v>421</v>
      </c>
    </row>
    <row r="628" spans="1:8" x14ac:dyDescent="0.25">
      <c r="A628" s="19">
        <v>5.23</v>
      </c>
      <c r="B628" s="20">
        <v>41682</v>
      </c>
      <c r="C628" s="30" t="s">
        <v>19</v>
      </c>
      <c r="D628" s="2" t="s">
        <v>33</v>
      </c>
      <c r="E628" s="2" t="s">
        <v>255</v>
      </c>
      <c r="F628" s="2" t="s">
        <v>35</v>
      </c>
      <c r="H628" t="s">
        <v>422</v>
      </c>
    </row>
    <row r="629" spans="1:8" x14ac:dyDescent="0.25">
      <c r="A629" s="19">
        <v>68.48</v>
      </c>
      <c r="B629" s="20">
        <v>41683</v>
      </c>
      <c r="C629" s="30" t="s">
        <v>19</v>
      </c>
      <c r="D629" s="2" t="s">
        <v>33</v>
      </c>
      <c r="E629" s="2" t="s">
        <v>255</v>
      </c>
      <c r="F629" s="2" t="s">
        <v>35</v>
      </c>
      <c r="H629" t="s">
        <v>428</v>
      </c>
    </row>
    <row r="630" spans="1:8" x14ac:dyDescent="0.25">
      <c r="A630" s="19">
        <v>288</v>
      </c>
      <c r="B630" s="20">
        <v>41644</v>
      </c>
      <c r="C630" s="30" t="s">
        <v>19</v>
      </c>
      <c r="D630" s="2" t="s">
        <v>33</v>
      </c>
      <c r="E630" s="2" t="s">
        <v>256</v>
      </c>
      <c r="F630" s="2" t="s">
        <v>35</v>
      </c>
      <c r="G630" s="36"/>
      <c r="H630" t="s">
        <v>377</v>
      </c>
    </row>
    <row r="631" spans="1:8" x14ac:dyDescent="0.25">
      <c r="A631" s="19">
        <v>26.15</v>
      </c>
      <c r="B631" s="20">
        <v>41667</v>
      </c>
      <c r="C631" s="30" t="s">
        <v>19</v>
      </c>
      <c r="D631" s="2" t="s">
        <v>33</v>
      </c>
      <c r="E631" s="2" t="s">
        <v>256</v>
      </c>
      <c r="F631" s="2" t="s">
        <v>35</v>
      </c>
      <c r="G631" s="36"/>
      <c r="H631" t="s">
        <v>403</v>
      </c>
    </row>
    <row r="632" spans="1:8" x14ac:dyDescent="0.25">
      <c r="A632" s="2">
        <v>80.739999999999995</v>
      </c>
      <c r="B632" s="12">
        <v>41759</v>
      </c>
      <c r="C632" s="2" t="s">
        <v>19</v>
      </c>
      <c r="D632" s="2" t="s">
        <v>33</v>
      </c>
      <c r="E632" t="s">
        <v>113</v>
      </c>
      <c r="F632" s="2" t="s">
        <v>8</v>
      </c>
      <c r="G632" s="2"/>
      <c r="H632" s="3" t="s">
        <v>165</v>
      </c>
    </row>
    <row r="633" spans="1:8" x14ac:dyDescent="0.25">
      <c r="A633" s="30">
        <v>20.46</v>
      </c>
      <c r="B633" s="38">
        <v>41601</v>
      </c>
      <c r="C633" s="30" t="s">
        <v>19</v>
      </c>
      <c r="D633" s="30" t="s">
        <v>33</v>
      </c>
      <c r="E633" s="2" t="s">
        <v>113</v>
      </c>
      <c r="F633" s="2" t="s">
        <v>35</v>
      </c>
      <c r="G633" s="30"/>
      <c r="H633" t="s">
        <v>336</v>
      </c>
    </row>
    <row r="634" spans="1:8" x14ac:dyDescent="0.25">
      <c r="A634" s="2">
        <v>646</v>
      </c>
      <c r="B634" s="12">
        <v>41425</v>
      </c>
      <c r="C634" s="2" t="s">
        <v>19</v>
      </c>
      <c r="D634" s="2" t="s">
        <v>33</v>
      </c>
      <c r="E634" s="2" t="s">
        <v>49</v>
      </c>
      <c r="F634" s="2" t="s">
        <v>8</v>
      </c>
      <c r="G634" s="2"/>
      <c r="H634" s="3" t="s">
        <v>78</v>
      </c>
    </row>
    <row r="635" spans="1:8" x14ac:dyDescent="0.25">
      <c r="A635" s="2">
        <v>646</v>
      </c>
      <c r="B635" s="12">
        <v>41455</v>
      </c>
      <c r="C635" s="2" t="s">
        <v>19</v>
      </c>
      <c r="D635" s="2" t="s">
        <v>33</v>
      </c>
      <c r="E635" s="2" t="s">
        <v>49</v>
      </c>
      <c r="F635" s="2" t="s">
        <v>8</v>
      </c>
      <c r="G635" s="2"/>
      <c r="H635" s="3" t="s">
        <v>78</v>
      </c>
    </row>
    <row r="636" spans="1:8" x14ac:dyDescent="0.25">
      <c r="A636" s="2">
        <v>612</v>
      </c>
      <c r="B636" s="12">
        <v>41486</v>
      </c>
      <c r="C636" s="2" t="s">
        <v>19</v>
      </c>
      <c r="D636" s="2" t="s">
        <v>33</v>
      </c>
      <c r="E636" s="2" t="s">
        <v>49</v>
      </c>
      <c r="F636" s="2" t="s">
        <v>8</v>
      </c>
      <c r="G636" s="2"/>
      <c r="H636" s="3" t="s">
        <v>78</v>
      </c>
    </row>
    <row r="637" spans="1:8" x14ac:dyDescent="0.25">
      <c r="A637" s="2">
        <v>1172</v>
      </c>
      <c r="B637" s="12">
        <v>41511</v>
      </c>
      <c r="C637" s="2" t="s">
        <v>19</v>
      </c>
      <c r="D637" s="2" t="s">
        <v>33</v>
      </c>
      <c r="E637" s="2" t="s">
        <v>49</v>
      </c>
      <c r="F637" s="2" t="s">
        <v>8</v>
      </c>
      <c r="G637" s="2"/>
      <c r="H637" s="3" t="s">
        <v>157</v>
      </c>
    </row>
    <row r="638" spans="1:8" x14ac:dyDescent="0.25">
      <c r="A638" s="2">
        <v>682</v>
      </c>
      <c r="B638" s="12">
        <v>41547</v>
      </c>
      <c r="C638" s="2" t="s">
        <v>19</v>
      </c>
      <c r="D638" s="2" t="s">
        <v>33</v>
      </c>
      <c r="E638" s="2" t="s">
        <v>49</v>
      </c>
      <c r="F638" s="2" t="s">
        <v>8</v>
      </c>
      <c r="G638" s="2"/>
      <c r="H638" s="3" t="s">
        <v>78</v>
      </c>
    </row>
    <row r="639" spans="1:8" x14ac:dyDescent="0.25">
      <c r="A639" s="2">
        <v>583</v>
      </c>
      <c r="B639" s="12">
        <v>41578</v>
      </c>
      <c r="C639" s="2" t="s">
        <v>19</v>
      </c>
      <c r="D639" s="2" t="s">
        <v>33</v>
      </c>
      <c r="E639" s="2" t="s">
        <v>49</v>
      </c>
      <c r="F639" s="2" t="s">
        <v>8</v>
      </c>
      <c r="G639" s="2"/>
      <c r="H639" s="3" t="s">
        <v>78</v>
      </c>
    </row>
    <row r="640" spans="1:8" x14ac:dyDescent="0.25">
      <c r="A640" s="2">
        <v>636</v>
      </c>
      <c r="B640" s="12">
        <v>41608</v>
      </c>
      <c r="C640" s="2" t="s">
        <v>19</v>
      </c>
      <c r="D640" s="2" t="s">
        <v>33</v>
      </c>
      <c r="E640" s="2" t="s">
        <v>49</v>
      </c>
      <c r="F640" s="2" t="s">
        <v>8</v>
      </c>
      <c r="G640" s="2"/>
      <c r="H640" s="3" t="s">
        <v>78</v>
      </c>
    </row>
    <row r="641" spans="1:8" x14ac:dyDescent="0.25">
      <c r="A641" s="2">
        <v>688</v>
      </c>
      <c r="B641" s="12">
        <v>41639</v>
      </c>
      <c r="C641" s="2" t="s">
        <v>19</v>
      </c>
      <c r="D641" s="2" t="s">
        <v>33</v>
      </c>
      <c r="E641" s="2" t="s">
        <v>49</v>
      </c>
      <c r="F641" s="2" t="s">
        <v>8</v>
      </c>
      <c r="G641" s="2"/>
      <c r="H641" s="3" t="s">
        <v>78</v>
      </c>
    </row>
    <row r="642" spans="1:8" x14ac:dyDescent="0.25">
      <c r="A642" s="19">
        <v>5</v>
      </c>
      <c r="B642" s="20">
        <v>41575</v>
      </c>
      <c r="C642" s="2" t="s">
        <v>19</v>
      </c>
      <c r="D642" s="2" t="s">
        <v>33</v>
      </c>
      <c r="E642" s="2" t="s">
        <v>100</v>
      </c>
      <c r="F642" s="2" t="s">
        <v>35</v>
      </c>
      <c r="H642" t="s">
        <v>318</v>
      </c>
    </row>
    <row r="643" spans="1:8" x14ac:dyDescent="0.25">
      <c r="A643" s="19">
        <v>20</v>
      </c>
      <c r="B643" s="38">
        <v>41615</v>
      </c>
      <c r="C643" s="2" t="s">
        <v>19</v>
      </c>
      <c r="D643" s="2" t="s">
        <v>33</v>
      </c>
      <c r="E643" s="2" t="s">
        <v>100</v>
      </c>
      <c r="F643" s="2" t="s">
        <v>35</v>
      </c>
      <c r="H643" t="s">
        <v>356</v>
      </c>
    </row>
    <row r="644" spans="1:8" x14ac:dyDescent="0.25">
      <c r="A644" s="19">
        <v>10</v>
      </c>
      <c r="B644" s="20">
        <v>41569</v>
      </c>
      <c r="C644" s="2" t="s">
        <v>19</v>
      </c>
      <c r="D644" s="2" t="s">
        <v>33</v>
      </c>
      <c r="E644" s="2" t="s">
        <v>100</v>
      </c>
      <c r="F644" s="2" t="s">
        <v>35</v>
      </c>
      <c r="H644" t="s">
        <v>308</v>
      </c>
    </row>
    <row r="645" spans="1:8" x14ac:dyDescent="0.25">
      <c r="A645" s="30">
        <v>5</v>
      </c>
      <c r="B645" s="38">
        <v>41628</v>
      </c>
      <c r="C645" s="2" t="s">
        <v>19</v>
      </c>
      <c r="D645" s="2" t="s">
        <v>33</v>
      </c>
      <c r="E645" s="2" t="s">
        <v>100</v>
      </c>
      <c r="F645" s="2" t="s">
        <v>35</v>
      </c>
      <c r="H645" t="s">
        <v>367</v>
      </c>
    </row>
    <row r="646" spans="1:8" x14ac:dyDescent="0.25">
      <c r="A646" s="19">
        <v>10</v>
      </c>
      <c r="B646" s="20">
        <v>41646</v>
      </c>
      <c r="C646" s="2" t="s">
        <v>19</v>
      </c>
      <c r="D646" s="2" t="s">
        <v>33</v>
      </c>
      <c r="E646" s="2" t="s">
        <v>100</v>
      </c>
      <c r="F646" s="2" t="s">
        <v>35</v>
      </c>
      <c r="H646" t="s">
        <v>379</v>
      </c>
    </row>
    <row r="647" spans="1:8" x14ac:dyDescent="0.25">
      <c r="A647" s="19">
        <v>5</v>
      </c>
      <c r="B647" s="20">
        <v>41651</v>
      </c>
      <c r="C647" s="2" t="s">
        <v>19</v>
      </c>
      <c r="D647" s="2" t="s">
        <v>33</v>
      </c>
      <c r="E647" s="2" t="s">
        <v>100</v>
      </c>
      <c r="F647" s="2" t="s">
        <v>35</v>
      </c>
      <c r="H647" t="s">
        <v>382</v>
      </c>
    </row>
    <row r="648" spans="1:8" x14ac:dyDescent="0.25">
      <c r="A648" s="19">
        <v>2.5</v>
      </c>
      <c r="B648" s="20">
        <v>41682</v>
      </c>
      <c r="C648" s="2" t="s">
        <v>19</v>
      </c>
      <c r="D648" s="2" t="s">
        <v>33</v>
      </c>
      <c r="E648" s="2" t="s">
        <v>100</v>
      </c>
      <c r="F648" s="2" t="s">
        <v>35</v>
      </c>
      <c r="G648" s="19"/>
      <c r="H648" t="s">
        <v>417</v>
      </c>
    </row>
    <row r="649" spans="1:8" x14ac:dyDescent="0.25">
      <c r="A649" s="19">
        <v>2.5</v>
      </c>
      <c r="B649" s="20">
        <v>41682</v>
      </c>
      <c r="C649" s="2" t="s">
        <v>19</v>
      </c>
      <c r="D649" s="2" t="s">
        <v>33</v>
      </c>
      <c r="E649" s="2" t="s">
        <v>100</v>
      </c>
      <c r="F649" s="2" t="s">
        <v>35</v>
      </c>
      <c r="G649" s="19"/>
      <c r="H649" t="s">
        <v>418</v>
      </c>
    </row>
    <row r="650" spans="1:8" x14ac:dyDescent="0.25">
      <c r="A650" s="19">
        <v>-2.5</v>
      </c>
      <c r="B650" s="20">
        <v>41682</v>
      </c>
      <c r="C650" s="2" t="s">
        <v>19</v>
      </c>
      <c r="D650" s="2" t="s">
        <v>33</v>
      </c>
      <c r="E650" s="2" t="s">
        <v>100</v>
      </c>
      <c r="F650" s="2" t="s">
        <v>35</v>
      </c>
      <c r="G650" s="19"/>
      <c r="H650" t="s">
        <v>418</v>
      </c>
    </row>
    <row r="651" spans="1:8" x14ac:dyDescent="0.25">
      <c r="A651" s="30">
        <v>20</v>
      </c>
      <c r="B651" s="38">
        <v>41602</v>
      </c>
      <c r="C651" s="2" t="s">
        <v>19</v>
      </c>
      <c r="D651" s="2" t="s">
        <v>33</v>
      </c>
      <c r="E651" s="2" t="s">
        <v>100</v>
      </c>
      <c r="F651" s="2" t="s">
        <v>35</v>
      </c>
      <c r="G651" s="3"/>
      <c r="H651" t="s">
        <v>337</v>
      </c>
    </row>
    <row r="652" spans="1:8" x14ac:dyDescent="0.25">
      <c r="A652" s="19">
        <v>2</v>
      </c>
      <c r="B652" s="38">
        <v>41614</v>
      </c>
      <c r="C652" s="2" t="s">
        <v>19</v>
      </c>
      <c r="D652" s="2" t="s">
        <v>33</v>
      </c>
      <c r="E652" s="2" t="s">
        <v>100</v>
      </c>
      <c r="F652" s="2" t="s">
        <v>35</v>
      </c>
      <c r="G652" s="30"/>
      <c r="H652" t="s">
        <v>346</v>
      </c>
    </row>
    <row r="653" spans="1:8" x14ac:dyDescent="0.25">
      <c r="A653" s="19">
        <v>5</v>
      </c>
      <c r="B653" s="38">
        <v>41615</v>
      </c>
      <c r="C653" s="2" t="s">
        <v>19</v>
      </c>
      <c r="D653" s="2" t="s">
        <v>33</v>
      </c>
      <c r="E653" s="2" t="s">
        <v>100</v>
      </c>
      <c r="F653" s="2" t="s">
        <v>35</v>
      </c>
      <c r="H653" t="s">
        <v>352</v>
      </c>
    </row>
    <row r="654" spans="1:8" x14ac:dyDescent="0.25">
      <c r="A654" s="19">
        <v>2</v>
      </c>
      <c r="B654" s="38">
        <v>41615</v>
      </c>
      <c r="C654" s="2" t="s">
        <v>19</v>
      </c>
      <c r="D654" s="2" t="s">
        <v>33</v>
      </c>
      <c r="E654" s="2" t="s">
        <v>100</v>
      </c>
      <c r="F654" s="2" t="s">
        <v>35</v>
      </c>
      <c r="G654" s="30"/>
      <c r="H654" t="s">
        <v>357</v>
      </c>
    </row>
    <row r="655" spans="1:8" x14ac:dyDescent="0.25">
      <c r="A655" s="19">
        <v>5</v>
      </c>
      <c r="B655" s="38">
        <v>41615</v>
      </c>
      <c r="C655" s="2" t="s">
        <v>19</v>
      </c>
      <c r="D655" s="2" t="s">
        <v>33</v>
      </c>
      <c r="E655" s="2" t="s">
        <v>100</v>
      </c>
      <c r="F655" s="2" t="s">
        <v>35</v>
      </c>
      <c r="H655" t="s">
        <v>358</v>
      </c>
    </row>
    <row r="656" spans="1:8" x14ac:dyDescent="0.25">
      <c r="A656" s="19">
        <v>12</v>
      </c>
      <c r="B656" s="20">
        <v>41682</v>
      </c>
      <c r="C656" s="2" t="s">
        <v>19</v>
      </c>
      <c r="D656" s="2" t="s">
        <v>33</v>
      </c>
      <c r="E656" s="2" t="s">
        <v>100</v>
      </c>
      <c r="F656" s="2" t="s">
        <v>35</v>
      </c>
      <c r="H656" t="s">
        <v>419</v>
      </c>
    </row>
    <row r="657" spans="1:8" x14ac:dyDescent="0.25">
      <c r="A657" s="19">
        <v>-99</v>
      </c>
      <c r="B657" s="20">
        <v>41666</v>
      </c>
      <c r="C657" s="2" t="s">
        <v>19</v>
      </c>
      <c r="D657" s="2" t="s">
        <v>33</v>
      </c>
      <c r="E657" s="2" t="s">
        <v>100</v>
      </c>
      <c r="F657" s="2" t="s">
        <v>35</v>
      </c>
      <c r="G657" s="19"/>
      <c r="H657" t="s">
        <v>402</v>
      </c>
    </row>
    <row r="658" spans="1:8" x14ac:dyDescent="0.25">
      <c r="A658" s="19">
        <v>114</v>
      </c>
      <c r="B658" s="20">
        <v>41682</v>
      </c>
      <c r="C658" s="2" t="s">
        <v>19</v>
      </c>
      <c r="D658" s="2" t="s">
        <v>33</v>
      </c>
      <c r="E658" s="2" t="s">
        <v>100</v>
      </c>
      <c r="F658" s="2" t="s">
        <v>35</v>
      </c>
      <c r="G658" s="19"/>
      <c r="H658" t="s">
        <v>419</v>
      </c>
    </row>
    <row r="659" spans="1:8" x14ac:dyDescent="0.25">
      <c r="A659" s="19">
        <v>99</v>
      </c>
      <c r="B659" s="20">
        <v>41660</v>
      </c>
      <c r="C659" s="2" t="s">
        <v>19</v>
      </c>
      <c r="D659" s="2" t="s">
        <v>33</v>
      </c>
      <c r="E659" s="2" t="s">
        <v>100</v>
      </c>
      <c r="F659" s="2" t="s">
        <v>35</v>
      </c>
      <c r="H659" t="s">
        <v>395</v>
      </c>
    </row>
    <row r="660" spans="1:8" x14ac:dyDescent="0.25">
      <c r="A660" s="19">
        <v>396</v>
      </c>
      <c r="B660" s="20">
        <v>41666</v>
      </c>
      <c r="C660" s="2" t="s">
        <v>19</v>
      </c>
      <c r="D660" s="2" t="s">
        <v>33</v>
      </c>
      <c r="E660" s="2" t="s">
        <v>100</v>
      </c>
      <c r="F660" s="2" t="s">
        <v>35</v>
      </c>
      <c r="G660" s="19"/>
      <c r="H660" t="s">
        <v>402</v>
      </c>
    </row>
    <row r="661" spans="1:8" x14ac:dyDescent="0.25">
      <c r="A661" s="19">
        <v>-20</v>
      </c>
      <c r="B661" s="20">
        <v>41666</v>
      </c>
      <c r="C661" s="2" t="s">
        <v>19</v>
      </c>
      <c r="D661" s="2" t="s">
        <v>33</v>
      </c>
      <c r="E661" s="2" t="s">
        <v>100</v>
      </c>
      <c r="F661" s="2" t="s">
        <v>35</v>
      </c>
      <c r="G661" s="19"/>
      <c r="H661" t="s">
        <v>402</v>
      </c>
    </row>
    <row r="662" spans="1:8" x14ac:dyDescent="0.25">
      <c r="A662" s="19">
        <v>12</v>
      </c>
      <c r="B662" s="20">
        <v>41682</v>
      </c>
      <c r="C662" s="2" t="s">
        <v>19</v>
      </c>
      <c r="D662" s="2" t="s">
        <v>33</v>
      </c>
      <c r="E662" s="2" t="s">
        <v>100</v>
      </c>
      <c r="F662" s="2" t="s">
        <v>35</v>
      </c>
      <c r="H662" t="s">
        <v>419</v>
      </c>
    </row>
    <row r="663" spans="1:8" x14ac:dyDescent="0.25">
      <c r="A663" s="30">
        <v>99</v>
      </c>
      <c r="B663" s="38">
        <v>41735</v>
      </c>
      <c r="C663" s="2" t="s">
        <v>19</v>
      </c>
      <c r="D663" s="2" t="s">
        <v>33</v>
      </c>
      <c r="E663" s="2" t="s">
        <v>100</v>
      </c>
      <c r="F663" s="2" t="s">
        <v>35</v>
      </c>
      <c r="H663" t="s">
        <v>464</v>
      </c>
    </row>
    <row r="664" spans="1:8" x14ac:dyDescent="0.25">
      <c r="A664" s="19">
        <v>1519.02</v>
      </c>
      <c r="B664" s="20">
        <v>41683</v>
      </c>
      <c r="C664" s="2" t="s">
        <v>19</v>
      </c>
      <c r="D664" s="2" t="s">
        <v>33</v>
      </c>
      <c r="E664" s="2" t="s">
        <v>425</v>
      </c>
      <c r="F664" s="2" t="s">
        <v>35</v>
      </c>
      <c r="H664" t="s">
        <v>426</v>
      </c>
    </row>
    <row r="665" spans="1:8" x14ac:dyDescent="0.25">
      <c r="A665" s="19">
        <v>-46.43</v>
      </c>
      <c r="B665" s="20">
        <v>41687</v>
      </c>
      <c r="C665" s="30" t="s">
        <v>19</v>
      </c>
      <c r="D665" s="2" t="s">
        <v>33</v>
      </c>
      <c r="E665" s="2" t="s">
        <v>425</v>
      </c>
      <c r="F665" s="2" t="s">
        <v>35</v>
      </c>
      <c r="G665" s="19"/>
      <c r="H665" t="s">
        <v>458</v>
      </c>
    </row>
    <row r="666" spans="1:8" x14ac:dyDescent="0.25">
      <c r="A666" s="19">
        <v>-9.2899999999999991</v>
      </c>
      <c r="B666" s="20">
        <v>41689</v>
      </c>
      <c r="C666" s="30" t="s">
        <v>19</v>
      </c>
      <c r="D666" s="2" t="s">
        <v>33</v>
      </c>
      <c r="E666" s="2" t="s">
        <v>425</v>
      </c>
      <c r="F666" s="2" t="s">
        <v>35</v>
      </c>
      <c r="G666" s="19"/>
      <c r="H666" t="s">
        <v>461</v>
      </c>
    </row>
    <row r="667" spans="1:8" x14ac:dyDescent="0.25">
      <c r="A667" s="19">
        <v>16.96</v>
      </c>
      <c r="B667" s="20">
        <v>41686</v>
      </c>
      <c r="C667" s="30" t="s">
        <v>19</v>
      </c>
      <c r="D667" s="2" t="s">
        <v>33</v>
      </c>
      <c r="E667" s="2" t="s">
        <v>425</v>
      </c>
      <c r="F667" s="2" t="s">
        <v>35</v>
      </c>
      <c r="G667" s="19"/>
      <c r="H667" t="s">
        <v>457</v>
      </c>
    </row>
    <row r="668" spans="1:8" x14ac:dyDescent="0.25">
      <c r="A668" s="19">
        <v>16.96</v>
      </c>
      <c r="B668" s="20">
        <v>41686</v>
      </c>
      <c r="C668" s="30" t="s">
        <v>19</v>
      </c>
      <c r="D668" s="2" t="s">
        <v>33</v>
      </c>
      <c r="E668" s="2" t="s">
        <v>425</v>
      </c>
      <c r="F668" s="2" t="s">
        <v>35</v>
      </c>
      <c r="G668" s="19"/>
      <c r="H668" t="s">
        <v>457</v>
      </c>
    </row>
    <row r="669" spans="1:8" x14ac:dyDescent="0.25">
      <c r="A669" s="2">
        <v>150</v>
      </c>
      <c r="B669" s="12">
        <v>41692</v>
      </c>
      <c r="C669" s="2" t="s">
        <v>19</v>
      </c>
      <c r="D669" s="2" t="s">
        <v>17</v>
      </c>
      <c r="E669" s="2" t="s">
        <v>20</v>
      </c>
      <c r="F669" s="2" t="s">
        <v>8</v>
      </c>
      <c r="G669" s="2"/>
      <c r="H669" s="3" t="s">
        <v>160</v>
      </c>
    </row>
    <row r="670" spans="1:8" x14ac:dyDescent="0.25">
      <c r="A670" s="2">
        <v>1000</v>
      </c>
      <c r="B670" s="12">
        <v>41667</v>
      </c>
      <c r="C670" s="2" t="s">
        <v>19</v>
      </c>
      <c r="D670" s="2" t="s">
        <v>17</v>
      </c>
      <c r="E670" s="2" t="s">
        <v>20</v>
      </c>
      <c r="F670" s="2" t="s">
        <v>8</v>
      </c>
      <c r="G670" s="2"/>
      <c r="H670" s="3" t="s">
        <v>159</v>
      </c>
    </row>
    <row r="671" spans="1:8" x14ac:dyDescent="0.25">
      <c r="A671" s="2">
        <v>642</v>
      </c>
      <c r="B671" s="12">
        <v>41667</v>
      </c>
      <c r="C671" s="2" t="s">
        <v>19</v>
      </c>
      <c r="D671" s="2" t="s">
        <v>17</v>
      </c>
      <c r="E671" s="2" t="s">
        <v>20</v>
      </c>
      <c r="F671" s="2" t="s">
        <v>8</v>
      </c>
      <c r="G671" s="2"/>
      <c r="H671" s="3" t="s">
        <v>158</v>
      </c>
    </row>
    <row r="672" spans="1:8" x14ac:dyDescent="0.25">
      <c r="A672" s="2">
        <v>578</v>
      </c>
      <c r="B672" s="12">
        <v>41698</v>
      </c>
      <c r="C672" s="2" t="s">
        <v>19</v>
      </c>
      <c r="D672" s="2" t="s">
        <v>17</v>
      </c>
      <c r="E672" s="2" t="s">
        <v>20</v>
      </c>
      <c r="F672" s="2" t="s">
        <v>8</v>
      </c>
      <c r="G672" s="2"/>
      <c r="H672" s="3" t="s">
        <v>161</v>
      </c>
    </row>
    <row r="673" spans="1:8" x14ac:dyDescent="0.25">
      <c r="A673" s="2">
        <v>642</v>
      </c>
      <c r="B673" s="12">
        <v>41724</v>
      </c>
      <c r="C673" s="2" t="s">
        <v>19</v>
      </c>
      <c r="D673" s="2" t="s">
        <v>17</v>
      </c>
      <c r="E673" s="2" t="s">
        <v>20</v>
      </c>
      <c r="F673" s="2" t="s">
        <v>8</v>
      </c>
      <c r="G673" s="2"/>
      <c r="H673" s="3" t="s">
        <v>78</v>
      </c>
    </row>
    <row r="674" spans="1:8" x14ac:dyDescent="0.25">
      <c r="A674" s="2">
        <v>43.6</v>
      </c>
      <c r="B674" s="12">
        <v>41734</v>
      </c>
      <c r="C674" s="2" t="s">
        <v>19</v>
      </c>
      <c r="D674" s="2" t="s">
        <v>17</v>
      </c>
      <c r="E674" s="2" t="s">
        <v>20</v>
      </c>
      <c r="F674" s="2" t="s">
        <v>8</v>
      </c>
      <c r="G674" s="2"/>
      <c r="H674" s="3" t="s">
        <v>162</v>
      </c>
    </row>
    <row r="675" spans="1:8" x14ac:dyDescent="0.25">
      <c r="A675" s="2">
        <v>648</v>
      </c>
      <c r="B675" s="12">
        <v>41758</v>
      </c>
      <c r="C675" s="2" t="s">
        <v>19</v>
      </c>
      <c r="D675" s="2" t="s">
        <v>17</v>
      </c>
      <c r="E675" s="2" t="s">
        <v>20</v>
      </c>
      <c r="F675" s="2" t="s">
        <v>8</v>
      </c>
      <c r="G675" s="2"/>
      <c r="H675" s="3" t="s">
        <v>163</v>
      </c>
    </row>
    <row r="676" spans="1:8" x14ac:dyDescent="0.25">
      <c r="A676" s="19">
        <v>2000</v>
      </c>
      <c r="B676" s="20">
        <v>41593</v>
      </c>
      <c r="C676" s="2" t="s">
        <v>19</v>
      </c>
      <c r="D676" s="2" t="s">
        <v>17</v>
      </c>
      <c r="E676" s="2" t="s">
        <v>20</v>
      </c>
      <c r="F676" s="2" t="s">
        <v>35</v>
      </c>
      <c r="G676" s="19"/>
      <c r="H676" t="s">
        <v>205</v>
      </c>
    </row>
    <row r="677" spans="1:8" x14ac:dyDescent="0.25">
      <c r="A677" s="19">
        <v>2.5</v>
      </c>
      <c r="B677" s="20">
        <v>41745</v>
      </c>
      <c r="C677" s="39" t="s">
        <v>19</v>
      </c>
      <c r="D677" s="2" t="s">
        <v>17</v>
      </c>
      <c r="E677" s="2" t="s">
        <v>20</v>
      </c>
      <c r="F677" t="s">
        <v>35</v>
      </c>
      <c r="G677" s="19"/>
      <c r="H677" t="s">
        <v>466</v>
      </c>
    </row>
    <row r="678" spans="1:8" x14ac:dyDescent="0.25">
      <c r="A678" s="19">
        <v>1497.22</v>
      </c>
      <c r="B678" s="20">
        <v>41745</v>
      </c>
      <c r="C678" s="39" t="s">
        <v>19</v>
      </c>
      <c r="D678" s="2" t="s">
        <v>17</v>
      </c>
      <c r="E678" s="2" t="s">
        <v>20</v>
      </c>
      <c r="F678" t="s">
        <v>35</v>
      </c>
      <c r="G678" s="19"/>
      <c r="H678" t="s">
        <v>467</v>
      </c>
    </row>
    <row r="679" spans="1:8" x14ac:dyDescent="0.25">
      <c r="A679" s="19">
        <v>10</v>
      </c>
      <c r="B679" s="20">
        <v>41745</v>
      </c>
      <c r="C679" s="39" t="s">
        <v>19</v>
      </c>
      <c r="D679" s="2" t="s">
        <v>17</v>
      </c>
      <c r="E679" s="2" t="s">
        <v>20</v>
      </c>
      <c r="F679" t="s">
        <v>35</v>
      </c>
      <c r="G679" s="19"/>
      <c r="H679" t="s">
        <v>468</v>
      </c>
    </row>
    <row r="680" spans="1:8" x14ac:dyDescent="0.25">
      <c r="A680" s="6" t="s">
        <v>36</v>
      </c>
    </row>
    <row r="681" spans="1:8" x14ac:dyDescent="0.25">
      <c r="A681">
        <f>SUM(A1:A680)</f>
        <v>134521.66999999995</v>
      </c>
    </row>
  </sheetData>
  <sortState ref="A7:H27">
    <sortCondition ref="B7:B27"/>
    <sortCondition ref="D7:D27"/>
    <sortCondition ref="E7:E27"/>
    <sortCondition ref="F7:F27"/>
    <sortCondition ref="G7:G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83"/>
  <sheetViews>
    <sheetView tabSelected="1" zoomScale="80" zoomScaleNormal="80" workbookViewId="0">
      <pane ySplit="4" topLeftCell="A61" activePane="bottomLeft" state="frozen"/>
      <selection pane="bottomLeft" activeCell="D84" sqref="D84"/>
    </sheetView>
  </sheetViews>
  <sheetFormatPr defaultRowHeight="15" x14ac:dyDescent="0.25"/>
  <cols>
    <col min="3" max="3" width="13.42578125" style="7" bestFit="1" customWidth="1"/>
    <col min="5" max="5" width="13.42578125" bestFit="1" customWidth="1"/>
    <col min="8" max="8" width="12.28515625" style="7" bestFit="1" customWidth="1"/>
    <col min="10" max="10" width="12.28515625" style="7" bestFit="1" customWidth="1"/>
    <col min="13" max="13" width="14.5703125" bestFit="1" customWidth="1"/>
    <col min="14" max="14" width="22.28515625" bestFit="1" customWidth="1"/>
    <col min="15" max="15" width="33.5703125" bestFit="1" customWidth="1"/>
    <col min="16" max="16" width="21.5703125" bestFit="1" customWidth="1"/>
    <col min="17" max="17" width="10.28515625" bestFit="1" customWidth="1"/>
  </cols>
  <sheetData>
    <row r="2" spans="3:16" x14ac:dyDescent="0.25">
      <c r="C2" s="7" t="s">
        <v>37</v>
      </c>
      <c r="E2" t="s">
        <v>37</v>
      </c>
      <c r="H2" s="7" t="s">
        <v>40</v>
      </c>
      <c r="J2" s="7" t="s">
        <v>40</v>
      </c>
    </row>
    <row r="3" spans="3:16" x14ac:dyDescent="0.25">
      <c r="C3" s="7" t="s">
        <v>38</v>
      </c>
      <c r="E3" t="s">
        <v>39</v>
      </c>
      <c r="H3" s="7" t="s">
        <v>41</v>
      </c>
      <c r="J3" s="7" t="s">
        <v>42</v>
      </c>
    </row>
    <row r="5" spans="3:16" x14ac:dyDescent="0.25">
      <c r="C5" s="7">
        <f>SUM('debits by account'!A2:A2)</f>
        <v>32</v>
      </c>
      <c r="E5" s="7">
        <f>SUM('credits by account'!A2:A2)</f>
        <v>32</v>
      </c>
      <c r="H5" s="4" t="str">
        <f>IF(C5&gt;E5,C5-E5,"")</f>
        <v/>
      </c>
      <c r="J5" s="7">
        <f>IF(C5&gt;E5,"",E5-C5)</f>
        <v>0</v>
      </c>
      <c r="M5" t="s">
        <v>5</v>
      </c>
      <c r="N5" t="s">
        <v>6</v>
      </c>
      <c r="O5" t="s">
        <v>257</v>
      </c>
      <c r="P5" t="s">
        <v>8</v>
      </c>
    </row>
    <row r="6" spans="3:16" x14ac:dyDescent="0.25">
      <c r="C6" s="7">
        <f>SUM('debits by account'!A3:A3)</f>
        <v>-105</v>
      </c>
      <c r="E6" s="7">
        <f>SUM('credits by account'!A3:A6)</f>
        <v>-105</v>
      </c>
      <c r="H6" s="7" t="str">
        <f>IF(C6&gt;E6,C6-E6,"")</f>
        <v/>
      </c>
      <c r="J6" s="7">
        <f>IF(C6&gt;E6,"",E6-C6)</f>
        <v>0</v>
      </c>
      <c r="M6" t="s">
        <v>5</v>
      </c>
      <c r="N6" t="s">
        <v>6</v>
      </c>
      <c r="O6" t="s">
        <v>257</v>
      </c>
      <c r="P6" t="s">
        <v>35</v>
      </c>
    </row>
    <row r="7" spans="3:16" x14ac:dyDescent="0.25">
      <c r="C7" s="7">
        <f>SUM('debits by account'!A4:A37)+'debits by account'!A398</f>
        <v>2711</v>
      </c>
      <c r="E7" s="7">
        <f>SUM('credits by account'!A7:A27)</f>
        <v>2841</v>
      </c>
      <c r="H7" s="7" t="str">
        <f>IF(C7&gt;E7,C7-E7,"")</f>
        <v/>
      </c>
      <c r="J7" s="7">
        <f>IF(C7&gt;E7,"",E7-C7)</f>
        <v>130</v>
      </c>
      <c r="M7" t="s">
        <v>5</v>
      </c>
      <c r="N7" t="s">
        <v>6</v>
      </c>
      <c r="O7" t="s">
        <v>102</v>
      </c>
      <c r="P7" t="s">
        <v>35</v>
      </c>
    </row>
    <row r="8" spans="3:16" x14ac:dyDescent="0.25">
      <c r="C8" s="7">
        <f>SUM('debits by account'!A38:A91)</f>
        <v>18751.829999999998</v>
      </c>
      <c r="E8" s="7">
        <f>SUM('credits by account'!A28:A39)</f>
        <v>18293.199999999997</v>
      </c>
      <c r="H8" s="7">
        <f t="shared" ref="H8:H20" si="0">IF(C8&gt;E8,C8-E8,"")</f>
        <v>458.63000000000102</v>
      </c>
      <c r="I8" s="7"/>
      <c r="J8" s="7" t="str">
        <f t="shared" ref="J8:J20" si="1">IF(C8&gt;E8,"",E8-C8)</f>
        <v/>
      </c>
      <c r="M8" s="2" t="s">
        <v>5</v>
      </c>
      <c r="N8" t="s">
        <v>6</v>
      </c>
      <c r="O8" t="s">
        <v>7</v>
      </c>
      <c r="P8" t="s">
        <v>8</v>
      </c>
    </row>
    <row r="9" spans="3:16" x14ac:dyDescent="0.25">
      <c r="C9" s="7">
        <f>SUM('debits by account'!A92:A95)</f>
        <v>223</v>
      </c>
      <c r="E9" s="7">
        <f>SUM('credits by account'!A40:A43)</f>
        <v>352</v>
      </c>
      <c r="H9" s="7" t="str">
        <f t="shared" si="0"/>
        <v/>
      </c>
      <c r="I9" s="7"/>
      <c r="J9" s="7">
        <f t="shared" si="1"/>
        <v>129</v>
      </c>
      <c r="M9" s="2" t="s">
        <v>5</v>
      </c>
      <c r="N9" s="2" t="s">
        <v>6</v>
      </c>
      <c r="O9" s="2" t="s">
        <v>117</v>
      </c>
      <c r="P9" s="2" t="s">
        <v>35</v>
      </c>
    </row>
    <row r="10" spans="3:16" x14ac:dyDescent="0.25">
      <c r="C10" s="7">
        <f>SUM('debits by account'!A96:A98)</f>
        <v>120</v>
      </c>
      <c r="E10" s="7">
        <f>SUM('credits by account'!A44:A45)</f>
        <v>120</v>
      </c>
      <c r="H10" s="7" t="str">
        <f t="shared" ref="H10" si="2">IF(C10&gt;E10,C10-E10,"")</f>
        <v/>
      </c>
      <c r="I10" s="7"/>
      <c r="J10" s="7">
        <f t="shared" ref="J10" si="3">IF(C10&gt;E10,"",E10-C10)</f>
        <v>0</v>
      </c>
      <c r="M10" s="2" t="s">
        <v>5</v>
      </c>
      <c r="N10" s="2" t="s">
        <v>17</v>
      </c>
      <c r="O10" s="2" t="s">
        <v>103</v>
      </c>
      <c r="P10" t="s">
        <v>8</v>
      </c>
    </row>
    <row r="11" spans="3:16" x14ac:dyDescent="0.25">
      <c r="C11" s="7">
        <f>SUM('debits by account'!A101:A136)</f>
        <v>1815</v>
      </c>
      <c r="E11" s="7">
        <f>SUM('credits by account'!A46:A62)</f>
        <v>1815</v>
      </c>
      <c r="H11" s="7" t="str">
        <f t="shared" si="0"/>
        <v/>
      </c>
      <c r="I11" s="7"/>
      <c r="J11" s="7">
        <f t="shared" si="1"/>
        <v>0</v>
      </c>
      <c r="M11" t="s">
        <v>5</v>
      </c>
      <c r="N11" t="s">
        <v>17</v>
      </c>
      <c r="O11" t="s">
        <v>103</v>
      </c>
      <c r="P11" t="s">
        <v>35</v>
      </c>
    </row>
    <row r="12" spans="3:16" x14ac:dyDescent="0.25">
      <c r="C12" s="7">
        <f>SUM('debits by account'!A137:A162)</f>
        <v>663</v>
      </c>
      <c r="E12" s="7">
        <f>SUM('credits by account'!A63:A64)</f>
        <v>175</v>
      </c>
      <c r="H12" s="7">
        <f t="shared" si="0"/>
        <v>488</v>
      </c>
      <c r="I12" s="7"/>
      <c r="J12" s="7" t="str">
        <f t="shared" si="1"/>
        <v/>
      </c>
      <c r="M12" t="s">
        <v>5</v>
      </c>
      <c r="N12" t="s">
        <v>17</v>
      </c>
      <c r="O12" t="s">
        <v>32</v>
      </c>
      <c r="P12" t="s">
        <v>8</v>
      </c>
    </row>
    <row r="13" spans="3:16" x14ac:dyDescent="0.25">
      <c r="C13" s="7">
        <f>SUM('debits by account'!A163:A189)</f>
        <v>16664.53</v>
      </c>
      <c r="E13" s="7">
        <f>SUM('credits by account'!A65:A114)</f>
        <v>15353.84</v>
      </c>
      <c r="H13" s="7">
        <f t="shared" si="0"/>
        <v>1310.6899999999987</v>
      </c>
      <c r="I13" s="7"/>
      <c r="J13" s="7" t="str">
        <f t="shared" si="1"/>
        <v/>
      </c>
      <c r="M13" t="s">
        <v>5</v>
      </c>
      <c r="N13" t="s">
        <v>17</v>
      </c>
      <c r="O13" t="s">
        <v>32</v>
      </c>
      <c r="P13" t="s">
        <v>35</v>
      </c>
    </row>
    <row r="14" spans="3:16" x14ac:dyDescent="0.25">
      <c r="C14" s="7">
        <f>SUM('debits by account'!A190:A214)</f>
        <v>20001.16</v>
      </c>
      <c r="D14" s="23"/>
      <c r="E14" s="7">
        <f>SUM('credits by account'!A115:A191)</f>
        <v>21043.420000000002</v>
      </c>
      <c r="F14" s="23"/>
      <c r="G14" s="23"/>
      <c r="H14" s="7" t="str">
        <f t="shared" si="0"/>
        <v/>
      </c>
      <c r="I14" s="7"/>
      <c r="J14" s="7">
        <f t="shared" si="1"/>
        <v>1042.260000000002</v>
      </c>
      <c r="K14" s="23"/>
      <c r="L14" s="23"/>
      <c r="M14" s="23" t="s">
        <v>5</v>
      </c>
      <c r="N14" s="23" t="s">
        <v>17</v>
      </c>
      <c r="O14" s="23" t="s">
        <v>18</v>
      </c>
      <c r="P14" s="23" t="s">
        <v>8</v>
      </c>
    </row>
    <row r="15" spans="3:16" x14ac:dyDescent="0.25">
      <c r="C15" s="22"/>
      <c r="D15" s="23"/>
      <c r="E15" s="22"/>
      <c r="F15" s="23"/>
      <c r="G15" s="23"/>
      <c r="H15" s="7" t="str">
        <f t="shared" si="0"/>
        <v/>
      </c>
      <c r="I15" s="7"/>
      <c r="J15" s="7">
        <f t="shared" si="1"/>
        <v>0</v>
      </c>
      <c r="K15" s="23"/>
      <c r="L15" s="23"/>
      <c r="M15" t="s">
        <v>5</v>
      </c>
      <c r="N15" t="s">
        <v>17</v>
      </c>
      <c r="O15" t="s">
        <v>18</v>
      </c>
      <c r="P15" t="s">
        <v>44</v>
      </c>
    </row>
    <row r="16" spans="3:16" x14ac:dyDescent="0.25">
      <c r="C16" s="7">
        <f>SUM('debits by account'!A215:A218)</f>
        <v>0.04</v>
      </c>
      <c r="D16" s="23"/>
      <c r="E16" s="22"/>
      <c r="F16" s="23"/>
      <c r="G16" s="23"/>
      <c r="H16" s="7">
        <f t="shared" si="0"/>
        <v>0.04</v>
      </c>
      <c r="I16" s="7"/>
      <c r="J16" s="7" t="str">
        <f t="shared" si="1"/>
        <v/>
      </c>
      <c r="K16" s="23"/>
      <c r="L16" s="23"/>
      <c r="M16" t="s">
        <v>5</v>
      </c>
      <c r="N16" t="s">
        <v>17</v>
      </c>
      <c r="O16" t="s">
        <v>56</v>
      </c>
      <c r="P16" t="s">
        <v>88</v>
      </c>
    </row>
    <row r="17" spans="3:17" x14ac:dyDescent="0.25">
      <c r="C17" s="7">
        <f>SUM('debits by account'!A219:A221)</f>
        <v>859.2</v>
      </c>
      <c r="D17" s="23"/>
      <c r="E17" s="7">
        <f>SUM('credits by account'!A192:A194)</f>
        <v>205</v>
      </c>
      <c r="F17" s="23"/>
      <c r="G17" s="23"/>
      <c r="H17" s="7">
        <f t="shared" si="0"/>
        <v>654.20000000000005</v>
      </c>
      <c r="I17" s="7"/>
      <c r="J17" s="7" t="str">
        <f t="shared" si="1"/>
        <v/>
      </c>
      <c r="K17" s="23"/>
      <c r="L17" s="23"/>
      <c r="M17" s="23" t="s">
        <v>5</v>
      </c>
      <c r="N17" s="23" t="s">
        <v>17</v>
      </c>
      <c r="O17" s="23" t="s">
        <v>56</v>
      </c>
      <c r="P17" s="23" t="s">
        <v>57</v>
      </c>
    </row>
    <row r="18" spans="3:17" x14ac:dyDescent="0.25">
      <c r="C18" s="7">
        <f>SUM('debits by account'!A222:A222)</f>
        <v>16</v>
      </c>
      <c r="D18" s="23"/>
      <c r="E18" s="7">
        <f>SUM('credits by account'!A195:A195)</f>
        <v>16</v>
      </c>
      <c r="F18" s="23"/>
      <c r="G18" s="23"/>
      <c r="H18" s="7" t="str">
        <f t="shared" si="0"/>
        <v/>
      </c>
      <c r="I18" s="7"/>
      <c r="J18" s="7">
        <f t="shared" si="1"/>
        <v>0</v>
      </c>
      <c r="K18" s="23"/>
      <c r="L18" s="23"/>
      <c r="M18" t="s">
        <v>5</v>
      </c>
      <c r="N18" t="s">
        <v>17</v>
      </c>
      <c r="O18" t="s">
        <v>101</v>
      </c>
      <c r="P18" t="s">
        <v>8</v>
      </c>
    </row>
    <row r="19" spans="3:17" x14ac:dyDescent="0.25">
      <c r="C19" s="7">
        <f>SUM('debits by account'!A223:A223)</f>
        <v>0.01</v>
      </c>
      <c r="D19" s="23"/>
      <c r="E19" s="7">
        <f>SUM('credits by account'!A196:A196)</f>
        <v>0.01</v>
      </c>
      <c r="F19" s="23"/>
      <c r="G19" s="23"/>
      <c r="H19" s="7" t="str">
        <f t="shared" ref="H19" si="4">IF(C19&gt;E19,C19-E19,"")</f>
        <v/>
      </c>
      <c r="I19" s="7"/>
      <c r="J19" s="7">
        <f t="shared" ref="J19" si="5">IF(C19&gt;E19,"",E19-C19)</f>
        <v>0</v>
      </c>
      <c r="K19" s="23"/>
      <c r="L19" s="23"/>
      <c r="M19" s="26" t="s">
        <v>5</v>
      </c>
      <c r="N19" s="26" t="s">
        <v>17</v>
      </c>
      <c r="O19" s="26" t="s">
        <v>101</v>
      </c>
      <c r="P19" s="26" t="s">
        <v>58</v>
      </c>
    </row>
    <row r="20" spans="3:17" x14ac:dyDescent="0.25">
      <c r="C20" s="7">
        <f>SUM('debits by account'!A224:A355)</f>
        <v>6225.5300000000007</v>
      </c>
      <c r="D20" s="23"/>
      <c r="E20" s="7">
        <f>SUM('credits by account'!A197:A208)</f>
        <v>6225.53</v>
      </c>
      <c r="F20" s="23"/>
      <c r="G20" s="23"/>
      <c r="H20" s="7" t="str">
        <f t="shared" si="0"/>
        <v/>
      </c>
      <c r="J20" s="7">
        <f t="shared" si="1"/>
        <v>-9.0949470177292824E-13</v>
      </c>
      <c r="K20" s="23"/>
      <c r="L20" s="23"/>
      <c r="M20" t="s">
        <v>5</v>
      </c>
      <c r="N20" t="s">
        <v>17</v>
      </c>
      <c r="O20" t="s">
        <v>101</v>
      </c>
      <c r="P20" t="s">
        <v>35</v>
      </c>
    </row>
    <row r="21" spans="3:17" x14ac:dyDescent="0.25">
      <c r="C21" s="7">
        <f>SUM('debits by account'!A356:A359)</f>
        <v>108</v>
      </c>
      <c r="D21" s="23"/>
      <c r="E21" s="7">
        <f>SUM('credits by account'!A209:A213)</f>
        <v>172</v>
      </c>
      <c r="F21" s="23"/>
      <c r="G21" s="23"/>
      <c r="H21" s="22" t="str">
        <f t="shared" ref="H21" si="6">IF(C21&gt;E21,C21-E21,"")</f>
        <v/>
      </c>
      <c r="I21" s="23"/>
      <c r="J21" s="22">
        <f t="shared" ref="J21" si="7">IF(C21&gt;E21,"",E21-C21)</f>
        <v>64</v>
      </c>
      <c r="K21" s="23"/>
      <c r="L21" s="23"/>
      <c r="M21" t="s">
        <v>5</v>
      </c>
      <c r="N21" t="s">
        <v>17</v>
      </c>
      <c r="O21" s="1" t="s">
        <v>92</v>
      </c>
      <c r="P21" t="s">
        <v>8</v>
      </c>
    </row>
    <row r="22" spans="3:17" x14ac:dyDescent="0.25">
      <c r="C22" s="7">
        <f>SUM('debits by account'!A360:A472)-'debits by account'!A398</f>
        <v>10034</v>
      </c>
      <c r="D22" s="23"/>
      <c r="E22" s="7">
        <f>SUM('credits by account'!A214:A223)</f>
        <v>10034</v>
      </c>
      <c r="F22" s="23"/>
      <c r="G22" s="23"/>
      <c r="H22" s="22" t="str">
        <f t="shared" ref="H22:H25" si="8">IF(C22&gt;E22,C22-E22,"")</f>
        <v/>
      </c>
      <c r="I22" s="23"/>
      <c r="J22" s="22">
        <f t="shared" ref="J22:J25" si="9">IF(C22&gt;E22,"",E22-C22)</f>
        <v>0</v>
      </c>
      <c r="K22" s="23"/>
      <c r="L22" s="23"/>
      <c r="M22" s="23" t="s">
        <v>5</v>
      </c>
      <c r="N22" s="23" t="s">
        <v>17</v>
      </c>
      <c r="O22" s="24" t="s">
        <v>92</v>
      </c>
      <c r="P22" s="23" t="s">
        <v>35</v>
      </c>
      <c r="Q22" s="23"/>
    </row>
    <row r="23" spans="3:17" x14ac:dyDescent="0.25">
      <c r="C23" s="22"/>
      <c r="D23" s="23"/>
      <c r="E23" s="7">
        <f>SUM('credits by account'!A224:A224)</f>
        <v>234.81</v>
      </c>
      <c r="F23" s="23"/>
      <c r="G23" s="23"/>
      <c r="H23" s="22" t="str">
        <f t="shared" ref="H23" si="10">IF(C23&gt;E23,C23-E23,"")</f>
        <v/>
      </c>
      <c r="I23" s="23"/>
      <c r="J23" s="22">
        <f t="shared" ref="J23" si="11">IF(C23&gt;E23,"",E23-C23)</f>
        <v>234.81</v>
      </c>
      <c r="K23" s="23"/>
      <c r="L23" s="23"/>
      <c r="M23" s="2" t="s">
        <v>5</v>
      </c>
      <c r="N23" s="2" t="s">
        <v>80</v>
      </c>
      <c r="O23" s="2" t="s">
        <v>81</v>
      </c>
      <c r="P23" s="2" t="s">
        <v>8</v>
      </c>
      <c r="Q23" s="23"/>
    </row>
    <row r="24" spans="3:17" x14ac:dyDescent="0.25">
      <c r="C24" s="8">
        <f>SUM('debits by account'!A473:A473)</f>
        <v>1189</v>
      </c>
      <c r="D24" s="9"/>
      <c r="E24" s="8">
        <f>SUM('credits by account'!A225:A225)</f>
        <v>2326</v>
      </c>
      <c r="F24" s="9"/>
      <c r="G24" s="9"/>
      <c r="H24" s="8" t="str">
        <f t="shared" ref="H24" si="12">IF(C24&gt;E24,C24-E24,"")</f>
        <v/>
      </c>
      <c r="I24" s="9"/>
      <c r="J24" s="8">
        <f t="shared" ref="J24" si="13">IF(C24&gt;E24,"",E24-C24)</f>
        <v>1137</v>
      </c>
      <c r="K24" s="9"/>
      <c r="L24" s="9"/>
      <c r="M24" s="10" t="s">
        <v>5</v>
      </c>
      <c r="N24" s="10" t="s">
        <v>61</v>
      </c>
      <c r="O24" s="10" t="s">
        <v>62</v>
      </c>
      <c r="P24" s="10" t="s">
        <v>8</v>
      </c>
      <c r="Q24" s="9"/>
    </row>
    <row r="25" spans="3:17" x14ac:dyDescent="0.25">
      <c r="C25" s="7">
        <f>SUM('debits by account'!A474:A477)+SUM('debits by account'!A479:A488)</f>
        <v>962.05</v>
      </c>
      <c r="D25" s="23"/>
      <c r="E25" s="22"/>
      <c r="F25" s="23"/>
      <c r="G25" s="23"/>
      <c r="H25" s="22">
        <f t="shared" si="8"/>
        <v>962.05</v>
      </c>
      <c r="I25" s="23"/>
      <c r="J25" s="22" t="str">
        <f t="shared" si="9"/>
        <v/>
      </c>
      <c r="K25" s="23"/>
      <c r="L25" s="23"/>
      <c r="M25" s="15" t="s">
        <v>21</v>
      </c>
      <c r="N25" s="15" t="s">
        <v>25</v>
      </c>
      <c r="O25" s="15" t="s">
        <v>55</v>
      </c>
      <c r="P25" s="23"/>
      <c r="Q25" s="23"/>
    </row>
    <row r="26" spans="3:17" x14ac:dyDescent="0.25">
      <c r="C26" s="7">
        <f>SUM('debits by account'!A489:A498)</f>
        <v>442.53000000000003</v>
      </c>
      <c r="D26" s="23"/>
      <c r="E26" s="22"/>
      <c r="F26" s="23"/>
      <c r="G26" s="23"/>
      <c r="H26" s="22">
        <f t="shared" ref="H26:H81" si="14">IF(C26&gt;E26,C26-E26,"")</f>
        <v>442.53000000000003</v>
      </c>
      <c r="I26" s="23"/>
      <c r="J26" s="22" t="str">
        <f t="shared" ref="J26:J81" si="15">IF(C26&gt;E26,"",E26-C26)</f>
        <v/>
      </c>
      <c r="K26" s="23"/>
      <c r="L26" s="23"/>
      <c r="M26" s="15" t="s">
        <v>21</v>
      </c>
      <c r="N26" s="15" t="s">
        <v>25</v>
      </c>
      <c r="O26" s="15" t="s">
        <v>26</v>
      </c>
      <c r="P26" s="15"/>
    </row>
    <row r="27" spans="3:17" x14ac:dyDescent="0.25">
      <c r="C27" s="7">
        <f>SUM('debits by account'!A499:A501)</f>
        <v>205</v>
      </c>
      <c r="E27" s="7"/>
      <c r="H27" s="7">
        <f t="shared" ref="H27:H28" si="16">IF(C27&gt;E27,C27-E27,"")</f>
        <v>205</v>
      </c>
      <c r="J27" s="7" t="str">
        <f t="shared" ref="J27" si="17">IF(C27&gt;E27,"",E27-C27)</f>
        <v/>
      </c>
      <c r="M27" s="2" t="s">
        <v>21</v>
      </c>
      <c r="N27" s="2" t="s">
        <v>25</v>
      </c>
      <c r="O27" s="2" t="s">
        <v>86</v>
      </c>
      <c r="P27" s="2" t="s">
        <v>22</v>
      </c>
    </row>
    <row r="28" spans="3:17" x14ac:dyDescent="0.25">
      <c r="C28" s="7">
        <f>SUM('debits by account'!A99:A100)</f>
        <v>108</v>
      </c>
      <c r="E28" s="7"/>
      <c r="H28" s="7">
        <f t="shared" si="16"/>
        <v>108</v>
      </c>
      <c r="M28" t="s">
        <v>21</v>
      </c>
      <c r="N28" t="s">
        <v>25</v>
      </c>
      <c r="O28" t="s">
        <v>86</v>
      </c>
      <c r="P28" t="s">
        <v>27</v>
      </c>
    </row>
    <row r="29" spans="3:17" x14ac:dyDescent="0.25">
      <c r="C29" s="22"/>
      <c r="E29" s="7"/>
      <c r="H29" s="7" t="str">
        <f t="shared" ref="H29" si="18">IF(C29&gt;E29,C29-E29,"")</f>
        <v/>
      </c>
      <c r="J29" s="7">
        <f t="shared" ref="J29" si="19">IF(C29&gt;E29,"",E29-C29)</f>
        <v>0</v>
      </c>
      <c r="M29" s="2" t="s">
        <v>21</v>
      </c>
      <c r="N29" s="2" t="s">
        <v>25</v>
      </c>
      <c r="O29" s="2" t="s">
        <v>86</v>
      </c>
      <c r="P29" s="3" t="s">
        <v>504</v>
      </c>
    </row>
    <row r="30" spans="3:17" x14ac:dyDescent="0.25">
      <c r="C30" s="22"/>
      <c r="E30" s="7"/>
      <c r="H30" s="7" t="str">
        <f t="shared" ref="H30" si="20">IF(C30&gt;E30,C30-E30,"")</f>
        <v/>
      </c>
      <c r="J30" s="7">
        <f t="shared" ref="J30" si="21">IF(C30&gt;E30,"",E30-C30)</f>
        <v>0</v>
      </c>
      <c r="M30" s="2" t="s">
        <v>21</v>
      </c>
      <c r="N30" s="2" t="s">
        <v>25</v>
      </c>
      <c r="O30" s="2" t="s">
        <v>51</v>
      </c>
      <c r="P30" s="2"/>
    </row>
    <row r="31" spans="3:17" x14ac:dyDescent="0.25">
      <c r="C31" s="7">
        <f>SUM('debits by account'!A502:A502)</f>
        <v>43.6</v>
      </c>
      <c r="E31" s="7"/>
      <c r="H31" s="7">
        <f t="shared" ref="H31" si="22">IF(C31&gt;E31,C31-E31,"")</f>
        <v>43.6</v>
      </c>
      <c r="J31" s="7" t="str">
        <f t="shared" ref="J31" si="23">IF(C31&gt;E31,"",E31-C31)</f>
        <v/>
      </c>
      <c r="M31" s="2" t="s">
        <v>21</v>
      </c>
      <c r="N31" s="2" t="s">
        <v>8</v>
      </c>
      <c r="O31" s="2" t="s">
        <v>82</v>
      </c>
      <c r="P31" s="2"/>
    </row>
    <row r="32" spans="3:17" x14ac:dyDescent="0.25">
      <c r="C32" s="7">
        <f>SUM('debits by account'!A503:A503)</f>
        <v>234.81</v>
      </c>
      <c r="E32" s="7"/>
      <c r="H32" s="7">
        <f t="shared" ref="H32" si="24">IF(C32&gt;E32,C32-E32,"")</f>
        <v>234.81</v>
      </c>
      <c r="J32" s="7" t="str">
        <f t="shared" ref="J32" si="25">IF(C32&gt;E32,"",E32-C32)</f>
        <v/>
      </c>
      <c r="M32" s="2" t="s">
        <v>21</v>
      </c>
      <c r="N32" s="2" t="s">
        <v>8</v>
      </c>
      <c r="O32" s="2" t="s">
        <v>79</v>
      </c>
      <c r="P32" s="2"/>
    </row>
    <row r="33" spans="3:17" x14ac:dyDescent="0.25">
      <c r="C33" s="7">
        <f>SUM('debits by account'!A504:A504)</f>
        <v>700</v>
      </c>
      <c r="E33" s="7"/>
      <c r="H33" s="7">
        <f t="shared" ref="H33" si="26">IF(C33&gt;E33,C33-E33,"")</f>
        <v>700</v>
      </c>
      <c r="J33" s="7" t="str">
        <f t="shared" ref="J33" si="27">IF(C33&gt;E33,"",E33-C33)</f>
        <v/>
      </c>
      <c r="M33" s="2" t="s">
        <v>21</v>
      </c>
      <c r="N33" s="2" t="s">
        <v>8</v>
      </c>
      <c r="O33" s="2" t="s">
        <v>53</v>
      </c>
      <c r="P33" s="2" t="s">
        <v>63</v>
      </c>
    </row>
    <row r="34" spans="3:17" x14ac:dyDescent="0.25">
      <c r="C34" s="7">
        <f>SUM('debits by account'!A505:A508)</f>
        <v>564.86</v>
      </c>
      <c r="E34" s="7"/>
      <c r="H34" s="7">
        <f t="shared" ref="H34" si="28">IF(C34&gt;E34,C34-E34,"")</f>
        <v>564.86</v>
      </c>
      <c r="J34" s="7" t="str">
        <f t="shared" ref="J34" si="29">IF(C34&gt;E34,"",E34-C34)</f>
        <v/>
      </c>
      <c r="M34" s="2" t="s">
        <v>21</v>
      </c>
      <c r="N34" s="2" t="s">
        <v>8</v>
      </c>
      <c r="O34" s="2" t="s">
        <v>53</v>
      </c>
      <c r="P34" s="2" t="s">
        <v>60</v>
      </c>
    </row>
    <row r="35" spans="3:17" x14ac:dyDescent="0.25">
      <c r="C35" s="7">
        <f>SUM('debits by account'!A509:A510)</f>
        <v>388</v>
      </c>
      <c r="E35" s="7"/>
      <c r="H35" s="7">
        <f t="shared" ref="H35" si="30">IF(C35&gt;E35,C35-E35,"")</f>
        <v>388</v>
      </c>
      <c r="J35" s="7" t="str">
        <f t="shared" ref="J35" si="31">IF(C35&gt;E35,"",E35-C35)</f>
        <v/>
      </c>
      <c r="M35" s="2" t="s">
        <v>21</v>
      </c>
      <c r="N35" s="2" t="s">
        <v>8</v>
      </c>
      <c r="O35" s="2" t="s">
        <v>53</v>
      </c>
      <c r="P35" s="3" t="s">
        <v>122</v>
      </c>
      <c r="Q35" s="2" t="s">
        <v>121</v>
      </c>
    </row>
    <row r="36" spans="3:17" x14ac:dyDescent="0.25">
      <c r="C36" s="7">
        <f>SUM('debits by account'!A511:A511)</f>
        <v>150</v>
      </c>
      <c r="E36" s="7"/>
      <c r="H36" s="7">
        <f t="shared" ref="H36" si="32">IF(C36&gt;E36,C36-E36,"")</f>
        <v>150</v>
      </c>
      <c r="J36" s="7" t="str">
        <f t="shared" ref="J36" si="33">IF(C36&gt;E36,"",E36-C36)</f>
        <v/>
      </c>
      <c r="M36" s="2" t="s">
        <v>21</v>
      </c>
      <c r="N36" s="2" t="s">
        <v>8</v>
      </c>
      <c r="O36" s="2" t="s">
        <v>53</v>
      </c>
      <c r="P36" s="3" t="s">
        <v>122</v>
      </c>
      <c r="Q36" s="2" t="s">
        <v>115</v>
      </c>
    </row>
    <row r="37" spans="3:17" x14ac:dyDescent="0.25">
      <c r="C37" s="7">
        <f>SUM('debits by account'!A478:A478)+SUM('debits by account'!A512:A512)</f>
        <v>139</v>
      </c>
      <c r="E37" s="7"/>
      <c r="H37" s="7">
        <f t="shared" ref="H37" si="34">IF(C37&gt;E37,C37-E37,"")</f>
        <v>139</v>
      </c>
      <c r="J37" s="7" t="str">
        <f t="shared" ref="J37" si="35">IF(C37&gt;E37,"",E37-C37)</f>
        <v/>
      </c>
      <c r="M37" s="2" t="s">
        <v>21</v>
      </c>
      <c r="N37" s="2" t="s">
        <v>8</v>
      </c>
      <c r="O37" s="2" t="s">
        <v>53</v>
      </c>
      <c r="P37" s="3" t="s">
        <v>122</v>
      </c>
      <c r="Q37" s="2" t="s">
        <v>505</v>
      </c>
    </row>
    <row r="38" spans="3:17" x14ac:dyDescent="0.25">
      <c r="C38" s="7">
        <f>SUM('debits by account'!A513:A517)</f>
        <v>685.29</v>
      </c>
      <c r="E38" s="7"/>
      <c r="H38" s="7">
        <f t="shared" ref="H38" si="36">IF(C38&gt;E38,C38-E38,"")</f>
        <v>685.29</v>
      </c>
      <c r="J38" s="7" t="str">
        <f t="shared" ref="J38" si="37">IF(C38&gt;E38,"",E38-C38)</f>
        <v/>
      </c>
      <c r="M38" s="2" t="s">
        <v>21</v>
      </c>
      <c r="N38" s="2" t="s">
        <v>8</v>
      </c>
      <c r="O38" s="2" t="s">
        <v>64</v>
      </c>
      <c r="P38" s="3"/>
      <c r="Q38" s="2"/>
    </row>
    <row r="39" spans="3:17" x14ac:dyDescent="0.25">
      <c r="C39" s="7">
        <f>SUM('debits by account'!A518:A519)</f>
        <v>2000</v>
      </c>
      <c r="E39" s="7"/>
      <c r="H39" s="7">
        <f t="shared" si="14"/>
        <v>2000</v>
      </c>
      <c r="J39" s="7" t="str">
        <f t="shared" si="15"/>
        <v/>
      </c>
      <c r="M39" s="2" t="s">
        <v>21</v>
      </c>
      <c r="N39" s="2" t="s">
        <v>8</v>
      </c>
      <c r="O39" s="2" t="s">
        <v>22</v>
      </c>
      <c r="P39" s="2" t="s">
        <v>23</v>
      </c>
    </row>
    <row r="40" spans="3:17" x14ac:dyDescent="0.25">
      <c r="C40" s="7">
        <f>SUM('debits by account'!A520:A532)</f>
        <v>8191.4400000000005</v>
      </c>
      <c r="E40" s="7"/>
      <c r="H40" s="7">
        <f t="shared" si="14"/>
        <v>8191.4400000000005</v>
      </c>
      <c r="J40" s="7" t="str">
        <f t="shared" si="15"/>
        <v/>
      </c>
      <c r="M40" s="2" t="s">
        <v>21</v>
      </c>
      <c r="N40" s="2" t="s">
        <v>8</v>
      </c>
      <c r="O40" s="2" t="s">
        <v>22</v>
      </c>
      <c r="P40" s="2" t="s">
        <v>28</v>
      </c>
    </row>
    <row r="41" spans="3:17" x14ac:dyDescent="0.25">
      <c r="C41" s="22"/>
      <c r="E41" s="7"/>
      <c r="H41" s="7" t="str">
        <f t="shared" ref="H41" si="38">IF(C41&gt;E41,C41-E41,"")</f>
        <v/>
      </c>
      <c r="J41" s="7">
        <f t="shared" ref="J41" si="39">IF(C41&gt;E41,"",E41-C41)</f>
        <v>0</v>
      </c>
      <c r="M41" s="2" t="s">
        <v>21</v>
      </c>
      <c r="N41" s="2" t="s">
        <v>8</v>
      </c>
      <c r="O41" s="2" t="s">
        <v>22</v>
      </c>
      <c r="P41" s="3" t="s">
        <v>122</v>
      </c>
    </row>
    <row r="42" spans="3:17" x14ac:dyDescent="0.25">
      <c r="C42" s="22"/>
      <c r="E42" s="7"/>
      <c r="H42" s="7" t="str">
        <f t="shared" ref="H42" si="40">IF(C42&gt;E42,C42-E42,"")</f>
        <v/>
      </c>
      <c r="J42" s="7">
        <f t="shared" ref="J42" si="41">IF(C42&gt;E42,"",E42-C42)</f>
        <v>0</v>
      </c>
      <c r="M42" s="2" t="s">
        <v>21</v>
      </c>
      <c r="N42" s="2" t="s">
        <v>8</v>
      </c>
      <c r="O42" s="2" t="s">
        <v>27</v>
      </c>
      <c r="P42" s="2" t="s">
        <v>46</v>
      </c>
    </row>
    <row r="43" spans="3:17" x14ac:dyDescent="0.25">
      <c r="C43" s="7">
        <f>SUM('debits by account'!A533:A535)</f>
        <v>2501</v>
      </c>
      <c r="E43" s="7"/>
      <c r="H43" s="7">
        <f t="shared" ref="H43" si="42">IF(C43&gt;E43,C43-E43,"")</f>
        <v>2501</v>
      </c>
      <c r="J43" s="7" t="str">
        <f t="shared" ref="J43" si="43">IF(C43&gt;E43,"",E43-C43)</f>
        <v/>
      </c>
      <c r="M43" s="2" t="s">
        <v>21</v>
      </c>
      <c r="N43" t="s">
        <v>8</v>
      </c>
      <c r="O43" t="s">
        <v>27</v>
      </c>
      <c r="P43" s="2" t="s">
        <v>45</v>
      </c>
    </row>
    <row r="44" spans="3:17" x14ac:dyDescent="0.25">
      <c r="C44" s="7">
        <f>SUM('debits by account'!A536:A536)</f>
        <v>354.53</v>
      </c>
      <c r="E44" s="7"/>
      <c r="H44" s="7">
        <f t="shared" ref="H44" si="44">IF(C44&gt;E44,C44-E44,"")</f>
        <v>354.53</v>
      </c>
      <c r="J44" s="7" t="str">
        <f t="shared" ref="J44" si="45">IF(C44&gt;E44,"",E44-C44)</f>
        <v/>
      </c>
      <c r="M44" s="2" t="s">
        <v>21</v>
      </c>
      <c r="N44" s="2" t="s">
        <v>8</v>
      </c>
      <c r="O44" s="2" t="s">
        <v>27</v>
      </c>
      <c r="P44" s="2" t="s">
        <v>50</v>
      </c>
    </row>
    <row r="45" spans="3:17" x14ac:dyDescent="0.25">
      <c r="C45" s="7">
        <f>SUM('debits by account'!A537:A537)</f>
        <v>289.19</v>
      </c>
      <c r="E45" s="7"/>
      <c r="H45" s="7">
        <f t="shared" si="14"/>
        <v>289.19</v>
      </c>
      <c r="J45" s="7" t="str">
        <f t="shared" si="15"/>
        <v/>
      </c>
      <c r="M45" s="2" t="s">
        <v>21</v>
      </c>
      <c r="N45" s="2" t="s">
        <v>8</v>
      </c>
      <c r="O45" s="2" t="s">
        <v>27</v>
      </c>
      <c r="P45" s="3" t="s">
        <v>123</v>
      </c>
    </row>
    <row r="46" spans="3:17" x14ac:dyDescent="0.25">
      <c r="C46" s="7">
        <f>SUM('debits by account'!A538:A549)</f>
        <v>1132</v>
      </c>
      <c r="D46" s="23"/>
      <c r="E46" s="22"/>
      <c r="F46" s="23"/>
      <c r="G46" s="23"/>
      <c r="H46" s="22">
        <f t="shared" si="14"/>
        <v>1132</v>
      </c>
      <c r="I46" s="23"/>
      <c r="J46" s="22" t="str">
        <f t="shared" si="15"/>
        <v/>
      </c>
      <c r="K46" s="23"/>
      <c r="L46" s="23"/>
      <c r="M46" s="15" t="s">
        <v>21</v>
      </c>
      <c r="N46" s="15" t="s">
        <v>8</v>
      </c>
      <c r="O46" s="15" t="s">
        <v>24</v>
      </c>
      <c r="P46" s="15"/>
    </row>
    <row r="47" spans="3:17" x14ac:dyDescent="0.25">
      <c r="C47" s="7">
        <f>SUM('debits by account'!A550:A550)</f>
        <v>98.25</v>
      </c>
      <c r="D47" s="23"/>
      <c r="E47" s="22"/>
      <c r="F47" s="23"/>
      <c r="G47" s="23"/>
      <c r="H47" s="22">
        <f t="shared" ref="H47" si="46">IF(C47&gt;E47,C47-E47,"")</f>
        <v>98.25</v>
      </c>
      <c r="I47" s="23"/>
      <c r="J47" s="22" t="str">
        <f t="shared" ref="J47" si="47">IF(C47&gt;E47,"",E47-C47)</f>
        <v/>
      </c>
      <c r="K47" s="23"/>
      <c r="L47" s="23"/>
      <c r="M47" s="2" t="s">
        <v>21</v>
      </c>
      <c r="N47" s="2" t="s">
        <v>8</v>
      </c>
      <c r="O47" s="2" t="s">
        <v>83</v>
      </c>
      <c r="P47" s="2" t="s">
        <v>84</v>
      </c>
    </row>
    <row r="48" spans="3:17" x14ac:dyDescent="0.25">
      <c r="C48" s="7">
        <f>SUM('debits by account'!A551:A551)</f>
        <v>561.75</v>
      </c>
      <c r="D48" s="23"/>
      <c r="E48" s="22"/>
      <c r="F48" s="23"/>
      <c r="G48" s="23"/>
      <c r="H48" s="22">
        <f t="shared" ref="H48" si="48">IF(C48&gt;E48,C48-E48,"")</f>
        <v>561.75</v>
      </c>
      <c r="I48" s="23"/>
      <c r="J48" s="22" t="str">
        <f t="shared" ref="J48" si="49">IF(C48&gt;E48,"",E48-C48)</f>
        <v/>
      </c>
      <c r="K48" s="23"/>
      <c r="L48" s="23"/>
      <c r="M48" s="2" t="s">
        <v>21</v>
      </c>
      <c r="N48" s="2" t="s">
        <v>8</v>
      </c>
      <c r="O48" s="2" t="s">
        <v>59</v>
      </c>
      <c r="P48" s="15"/>
    </row>
    <row r="49" spans="3:17" x14ac:dyDescent="0.25">
      <c r="C49" s="7">
        <f>SUM('debits by account'!A552:A552)</f>
        <v>96.47</v>
      </c>
      <c r="D49" s="23"/>
      <c r="E49" s="22"/>
      <c r="F49" s="23"/>
      <c r="G49" s="23"/>
      <c r="H49" s="22">
        <f t="shared" ref="H49" si="50">IF(C49&gt;E49,C49-E49,"")</f>
        <v>96.47</v>
      </c>
      <c r="I49" s="23"/>
      <c r="J49" s="22" t="str">
        <f t="shared" ref="J49" si="51">IF(C49&gt;E49,"",E49-C49)</f>
        <v/>
      </c>
      <c r="K49" s="23"/>
      <c r="L49" s="23"/>
      <c r="M49" s="23" t="s">
        <v>21</v>
      </c>
      <c r="N49" s="23" t="s">
        <v>35</v>
      </c>
      <c r="O49" s="24" t="s">
        <v>112</v>
      </c>
      <c r="P49" s="15"/>
    </row>
    <row r="50" spans="3:17" x14ac:dyDescent="0.25">
      <c r="C50" s="7">
        <f>SUM('debits by account'!A553:A611)</f>
        <v>16346.59</v>
      </c>
      <c r="D50" s="23"/>
      <c r="E50" s="22"/>
      <c r="F50" s="23"/>
      <c r="G50" s="23"/>
      <c r="H50" s="22">
        <f t="shared" ref="H50" si="52">IF(C50&gt;E50,C50-E50,"")</f>
        <v>16346.59</v>
      </c>
      <c r="I50" s="23"/>
      <c r="J50" s="22" t="str">
        <f t="shared" ref="J50" si="53">IF(C50&gt;E50,"",E50-C50)</f>
        <v/>
      </c>
      <c r="K50" s="23"/>
      <c r="L50" s="23"/>
      <c r="M50" s="23" t="s">
        <v>21</v>
      </c>
      <c r="N50" s="23" t="s">
        <v>35</v>
      </c>
      <c r="O50" s="23" t="s">
        <v>105</v>
      </c>
      <c r="P50" s="15"/>
      <c r="Q50" s="23"/>
    </row>
    <row r="51" spans="3:17" x14ac:dyDescent="0.25">
      <c r="C51" s="8">
        <f>SUM('debits by account'!A612:A612)</f>
        <v>1000</v>
      </c>
      <c r="D51" s="9"/>
      <c r="E51" s="8"/>
      <c r="F51" s="9"/>
      <c r="G51" s="9"/>
      <c r="H51" s="8">
        <f t="shared" ref="H51" si="54">IF(C51&gt;E51,C51-E51,"")</f>
        <v>1000</v>
      </c>
      <c r="I51" s="9"/>
      <c r="J51" s="8" t="str">
        <f t="shared" ref="J51" si="55">IF(C51&gt;E51,"",E51-C51)</f>
        <v/>
      </c>
      <c r="K51" s="9"/>
      <c r="L51" s="9"/>
      <c r="M51" s="10" t="s">
        <v>21</v>
      </c>
      <c r="N51" s="10" t="s">
        <v>44</v>
      </c>
      <c r="O51" s="10" t="s">
        <v>52</v>
      </c>
      <c r="P51" s="10"/>
      <c r="Q51" s="9"/>
    </row>
    <row r="52" spans="3:17" x14ac:dyDescent="0.25">
      <c r="C52" s="22"/>
      <c r="D52" s="23"/>
      <c r="E52" s="7">
        <f>SUM('credits by account'!A226:A229)</f>
        <v>0.04</v>
      </c>
      <c r="F52" s="23"/>
      <c r="G52" s="23"/>
      <c r="H52" s="22" t="str">
        <f t="shared" ref="H52:H54" si="56">IF(C52&gt;E52,C52-E52,"")</f>
        <v/>
      </c>
      <c r="I52" s="23"/>
      <c r="J52" s="22">
        <f t="shared" ref="J52:J54" si="57">IF(C52&gt;E52,"",E52-C52)</f>
        <v>0.04</v>
      </c>
      <c r="K52" s="23"/>
      <c r="L52" s="23"/>
      <c r="M52" s="23" t="s">
        <v>9</v>
      </c>
      <c r="N52" s="23" t="s">
        <v>25</v>
      </c>
      <c r="O52" s="23" t="s">
        <v>86</v>
      </c>
      <c r="P52" s="23" t="s">
        <v>87</v>
      </c>
      <c r="Q52" s="23"/>
    </row>
    <row r="53" spans="3:17" x14ac:dyDescent="0.25">
      <c r="C53" s="22"/>
      <c r="D53" s="23"/>
      <c r="E53" s="22"/>
      <c r="F53" s="23"/>
      <c r="G53" s="23"/>
      <c r="H53" s="22" t="str">
        <f t="shared" ref="H53" si="58">IF(C53&gt;E53,C53-E53,"")</f>
        <v/>
      </c>
      <c r="I53" s="23"/>
      <c r="J53" s="22">
        <f t="shared" ref="J53" si="59">IF(C53&gt;E53,"",E53-C53)</f>
        <v>0</v>
      </c>
      <c r="K53" s="23"/>
      <c r="L53" s="23"/>
      <c r="M53" t="s">
        <v>9</v>
      </c>
      <c r="N53" t="s">
        <v>25</v>
      </c>
      <c r="O53" t="s">
        <v>86</v>
      </c>
      <c r="P53" t="s">
        <v>27</v>
      </c>
      <c r="Q53" s="23"/>
    </row>
    <row r="54" spans="3:17" x14ac:dyDescent="0.25">
      <c r="C54" s="22"/>
      <c r="D54" s="23"/>
      <c r="E54" s="7">
        <f>SUM('credits by account'!A230:A230)</f>
        <v>12</v>
      </c>
      <c r="F54" s="23"/>
      <c r="G54" s="23"/>
      <c r="H54" s="7" t="str">
        <f t="shared" si="56"/>
        <v/>
      </c>
      <c r="J54" s="7">
        <f t="shared" si="57"/>
        <v>12</v>
      </c>
      <c r="K54" s="23"/>
      <c r="L54" s="23"/>
      <c r="M54" t="s">
        <v>9</v>
      </c>
      <c r="N54" t="s">
        <v>25</v>
      </c>
      <c r="O54" t="s">
        <v>86</v>
      </c>
      <c r="P54" t="s">
        <v>89</v>
      </c>
    </row>
    <row r="55" spans="3:17" x14ac:dyDescent="0.25">
      <c r="E55" s="7">
        <f>SUM('credits by account'!A231:A242)</f>
        <v>1234.96</v>
      </c>
      <c r="H55" s="7" t="str">
        <f t="shared" si="14"/>
        <v/>
      </c>
      <c r="J55" s="7">
        <f t="shared" si="15"/>
        <v>1234.96</v>
      </c>
      <c r="M55" s="2" t="s">
        <v>9</v>
      </c>
      <c r="N55" s="2" t="s">
        <v>8</v>
      </c>
      <c r="O55" s="3" t="s">
        <v>10</v>
      </c>
      <c r="P55" s="2"/>
    </row>
    <row r="56" spans="3:17" x14ac:dyDescent="0.25">
      <c r="E56" s="7">
        <f>SUM('credits by account'!A243:A251)</f>
        <v>5.8500000000000005</v>
      </c>
      <c r="H56" s="7" t="str">
        <f t="shared" si="14"/>
        <v/>
      </c>
      <c r="J56" s="7">
        <f t="shared" si="15"/>
        <v>5.8500000000000005</v>
      </c>
      <c r="M56" s="2" t="s">
        <v>9</v>
      </c>
      <c r="N56" s="2" t="s">
        <v>8</v>
      </c>
      <c r="O56" s="2" t="s">
        <v>7</v>
      </c>
      <c r="P56" s="2" t="s">
        <v>14</v>
      </c>
    </row>
    <row r="57" spans="3:17" x14ac:dyDescent="0.25">
      <c r="E57" s="7">
        <f>SUM('credits by account'!A252:A263)</f>
        <v>17169.98</v>
      </c>
      <c r="H57" s="7" t="str">
        <f t="shared" si="14"/>
        <v/>
      </c>
      <c r="J57" s="7">
        <f t="shared" si="15"/>
        <v>17169.98</v>
      </c>
      <c r="M57" s="2" t="s">
        <v>9</v>
      </c>
      <c r="N57" s="2" t="s">
        <v>8</v>
      </c>
      <c r="O57" s="2" t="s">
        <v>7</v>
      </c>
      <c r="P57" s="2" t="s">
        <v>11</v>
      </c>
    </row>
    <row r="58" spans="3:17" x14ac:dyDescent="0.25">
      <c r="E58" s="7">
        <f>SUM('credits by account'!A264:A275)</f>
        <v>155</v>
      </c>
      <c r="H58" s="7" t="str">
        <f t="shared" si="14"/>
        <v/>
      </c>
      <c r="J58" s="7">
        <f t="shared" si="15"/>
        <v>155</v>
      </c>
      <c r="M58" s="2" t="s">
        <v>9</v>
      </c>
      <c r="N58" s="2" t="s">
        <v>8</v>
      </c>
      <c r="O58" s="2" t="s">
        <v>7</v>
      </c>
      <c r="P58" s="2" t="s">
        <v>12</v>
      </c>
    </row>
    <row r="59" spans="3:17" x14ac:dyDescent="0.25">
      <c r="E59" s="7">
        <f>SUM('credits by account'!A276:A287)</f>
        <v>141</v>
      </c>
      <c r="H59" s="7" t="str">
        <f t="shared" si="14"/>
        <v/>
      </c>
      <c r="J59" s="7">
        <f t="shared" si="15"/>
        <v>141</v>
      </c>
      <c r="M59" s="2" t="s">
        <v>9</v>
      </c>
      <c r="N59" s="2" t="s">
        <v>8</v>
      </c>
      <c r="O59" s="2" t="s">
        <v>7</v>
      </c>
      <c r="P59" s="2" t="s">
        <v>13</v>
      </c>
    </row>
    <row r="60" spans="3:17" x14ac:dyDescent="0.25">
      <c r="E60" s="7"/>
      <c r="H60" s="7" t="str">
        <f t="shared" ref="H60" si="60">IF(C60&gt;E60,C60-E60,"")</f>
        <v/>
      </c>
      <c r="J60" s="7">
        <f t="shared" ref="J60" si="61">IF(C60&gt;E60,"",E60-C60)</f>
        <v>0</v>
      </c>
      <c r="M60" s="2" t="s">
        <v>9</v>
      </c>
      <c r="N60" s="2" t="s">
        <v>8</v>
      </c>
      <c r="O60" s="2" t="s">
        <v>22</v>
      </c>
      <c r="P60" s="2" t="s">
        <v>47</v>
      </c>
    </row>
    <row r="61" spans="3:17" x14ac:dyDescent="0.25">
      <c r="E61" s="7"/>
      <c r="H61" s="7" t="str">
        <f t="shared" ref="H61" si="62">IF(C61&gt;E61,C61-E61,"")</f>
        <v/>
      </c>
      <c r="J61" s="7">
        <f t="shared" ref="J61" si="63">IF(C61&gt;E61,"",E61-C61)</f>
        <v>0</v>
      </c>
      <c r="M61" t="s">
        <v>9</v>
      </c>
      <c r="N61" t="s">
        <v>8</v>
      </c>
      <c r="O61" t="s">
        <v>27</v>
      </c>
      <c r="P61" t="s">
        <v>46</v>
      </c>
    </row>
    <row r="62" spans="3:17" x14ac:dyDescent="0.25">
      <c r="E62" s="7">
        <f>SUM('credits by account'!A288:A314)</f>
        <v>1072</v>
      </c>
      <c r="H62" s="7" t="str">
        <f t="shared" ref="H62" si="64">IF(C62&gt;E62,C62-E62,"")</f>
        <v/>
      </c>
      <c r="J62" s="7">
        <f t="shared" ref="J62" si="65">IF(C62&gt;E62,"",E62-C62)</f>
        <v>1072</v>
      </c>
      <c r="M62" s="2" t="s">
        <v>9</v>
      </c>
      <c r="N62" s="2" t="s">
        <v>8</v>
      </c>
      <c r="O62" s="2" t="s">
        <v>27</v>
      </c>
      <c r="P62" s="2" t="s">
        <v>45</v>
      </c>
    </row>
    <row r="63" spans="3:17" x14ac:dyDescent="0.25">
      <c r="E63" s="22"/>
      <c r="H63" s="7" t="str">
        <f t="shared" ref="H63" si="66">IF(C63&gt;E63,C63-E63,"")</f>
        <v/>
      </c>
      <c r="J63" s="7">
        <f t="shared" ref="J63" si="67">IF(C63&gt;E63,"",E63-C63)</f>
        <v>0</v>
      </c>
      <c r="M63" t="s">
        <v>9</v>
      </c>
      <c r="N63" t="s">
        <v>8</v>
      </c>
      <c r="O63" t="s">
        <v>27</v>
      </c>
      <c r="P63" t="s">
        <v>95</v>
      </c>
    </row>
    <row r="64" spans="3:17" x14ac:dyDescent="0.25">
      <c r="C64" s="22"/>
      <c r="D64" s="23"/>
      <c r="E64" s="7">
        <f>SUM('credits by account'!A315:A323)</f>
        <v>1280</v>
      </c>
      <c r="F64" s="23"/>
      <c r="G64" s="23"/>
      <c r="H64" s="22" t="str">
        <f t="shared" si="14"/>
        <v/>
      </c>
      <c r="I64" s="23"/>
      <c r="J64" s="22">
        <f t="shared" si="15"/>
        <v>1280</v>
      </c>
      <c r="K64" s="23"/>
      <c r="L64" s="23"/>
      <c r="M64" s="15" t="s">
        <v>9</v>
      </c>
      <c r="N64" s="15" t="s">
        <v>8</v>
      </c>
      <c r="O64" s="21" t="s">
        <v>15</v>
      </c>
      <c r="P64" s="15"/>
    </row>
    <row r="65" spans="3:17" x14ac:dyDescent="0.25">
      <c r="C65" s="7">
        <f>SUM('debits by account'!A613:A613)</f>
        <v>2</v>
      </c>
      <c r="D65" s="23"/>
      <c r="E65" s="7">
        <f>SUM('credits by account'!A324:A326)</f>
        <v>1614</v>
      </c>
      <c r="F65" s="23"/>
      <c r="G65" s="23"/>
      <c r="H65" s="22" t="str">
        <f t="shared" ref="H65" si="68">IF(C65&gt;E65,C65-E65,"")</f>
        <v/>
      </c>
      <c r="I65" s="23"/>
      <c r="J65" s="22">
        <f t="shared" ref="J65" si="69">IF(C65&gt;E65,"",E65-C65)</f>
        <v>1612</v>
      </c>
      <c r="K65" s="23"/>
      <c r="L65" s="23"/>
      <c r="M65" t="s">
        <v>9</v>
      </c>
      <c r="N65" t="s">
        <v>35</v>
      </c>
      <c r="O65" t="s">
        <v>107</v>
      </c>
      <c r="P65" s="15"/>
    </row>
    <row r="66" spans="3:17" x14ac:dyDescent="0.25">
      <c r="C66" s="7">
        <f>SUM('debits by account'!A614:A636)</f>
        <v>1528</v>
      </c>
      <c r="D66" s="23"/>
      <c r="E66" s="7">
        <f>SUM('credits by account'!A327:A612)</f>
        <v>15961.03</v>
      </c>
      <c r="F66" s="23"/>
      <c r="G66" s="23"/>
      <c r="H66" s="22" t="str">
        <f t="shared" ref="H66" si="70">IF(C66&gt;E66,C66-E66,"")</f>
        <v/>
      </c>
      <c r="I66" s="23"/>
      <c r="J66" s="22">
        <f t="shared" ref="J66" si="71">IF(C66&gt;E66,"",E66-C66)</f>
        <v>14433.03</v>
      </c>
      <c r="K66" s="23"/>
      <c r="L66" s="23"/>
      <c r="M66" t="s">
        <v>9</v>
      </c>
      <c r="N66" s="23" t="s">
        <v>35</v>
      </c>
      <c r="O66" t="s">
        <v>93</v>
      </c>
      <c r="P66" s="15"/>
    </row>
    <row r="67" spans="3:17" x14ac:dyDescent="0.25">
      <c r="C67" s="8"/>
      <c r="D67" s="9"/>
      <c r="E67" s="8"/>
      <c r="F67" s="9"/>
      <c r="G67" s="9"/>
      <c r="H67" s="8" t="str">
        <f t="shared" ref="H67" si="72">IF(C67&gt;E67,C67-E67,"")</f>
        <v/>
      </c>
      <c r="I67" s="9"/>
      <c r="J67" s="8">
        <f t="shared" ref="J67" si="73">IF(C67&gt;E67,"",E67-C67)</f>
        <v>0</v>
      </c>
      <c r="K67" s="9"/>
      <c r="L67" s="9"/>
      <c r="M67" s="9" t="s">
        <v>9</v>
      </c>
      <c r="N67" s="9" t="s">
        <v>44</v>
      </c>
      <c r="O67" s="9" t="s">
        <v>77</v>
      </c>
      <c r="P67" s="10"/>
      <c r="Q67" s="9"/>
    </row>
    <row r="68" spans="3:17" x14ac:dyDescent="0.25">
      <c r="C68" s="7">
        <f>SUM('debits by account'!A637:A637)</f>
        <v>590.63</v>
      </c>
      <c r="D68" s="23"/>
      <c r="E68" s="7">
        <f>SUM('credits by account'!A613:A613)</f>
        <v>98.25</v>
      </c>
      <c r="F68" s="23"/>
      <c r="G68" s="23"/>
      <c r="H68" s="7">
        <f t="shared" ref="H68" si="74">IF(C68&gt;E68,C68-E68,"")</f>
        <v>492.38</v>
      </c>
      <c r="J68" s="7" t="str">
        <f t="shared" ref="J68" si="75">IF(C68&gt;E68,"",E68-C68)</f>
        <v/>
      </c>
      <c r="K68" s="23"/>
      <c r="L68" s="23"/>
      <c r="M68" s="2" t="s">
        <v>19</v>
      </c>
      <c r="N68" s="2" t="s">
        <v>33</v>
      </c>
      <c r="O68" s="2" t="s">
        <v>124</v>
      </c>
      <c r="P68" s="2" t="s">
        <v>8</v>
      </c>
      <c r="Q68" s="23"/>
    </row>
    <row r="69" spans="3:17" x14ac:dyDescent="0.25">
      <c r="C69" s="22"/>
      <c r="D69" s="23"/>
      <c r="E69" s="22"/>
      <c r="F69" s="23"/>
      <c r="G69" s="23"/>
      <c r="H69" s="7" t="str">
        <f>IF(C69&gt;E69,C69-E69,"")</f>
        <v/>
      </c>
      <c r="J69" s="7">
        <f>IF(C69&gt;E69,"",E69-C69)</f>
        <v>0</v>
      </c>
      <c r="K69" s="23"/>
      <c r="L69" s="23"/>
      <c r="M69" t="s">
        <v>19</v>
      </c>
      <c r="N69" t="s">
        <v>33</v>
      </c>
      <c r="O69" t="s">
        <v>109</v>
      </c>
      <c r="P69" t="s">
        <v>35</v>
      </c>
      <c r="Q69" s="23"/>
    </row>
    <row r="70" spans="3:17" x14ac:dyDescent="0.25">
      <c r="C70" s="7">
        <f>SUM('debits by account'!A638:A641)</f>
        <v>1148.3599999999999</v>
      </c>
      <c r="D70" s="23"/>
      <c r="E70" s="7">
        <f>SUM('credits by account'!A614:A629)</f>
        <v>1148.3600000000001</v>
      </c>
      <c r="F70" s="23"/>
      <c r="G70" s="23"/>
      <c r="H70" s="7" t="str">
        <f t="shared" ref="H70" si="76">IF(C70&gt;E70,C70-E70,"")</f>
        <v/>
      </c>
      <c r="J70" s="7">
        <f t="shared" ref="J70" si="77">IF(C70&gt;E70,"",E70-C70)</f>
        <v>2.2737367544323206E-13</v>
      </c>
      <c r="K70" s="23"/>
      <c r="L70" s="23"/>
      <c r="M70" t="s">
        <v>19</v>
      </c>
      <c r="N70" s="2" t="s">
        <v>33</v>
      </c>
      <c r="O70" s="2" t="s">
        <v>255</v>
      </c>
      <c r="P70" s="2" t="s">
        <v>35</v>
      </c>
      <c r="Q70" s="23"/>
    </row>
    <row r="71" spans="3:17" x14ac:dyDescent="0.25">
      <c r="E71" s="7"/>
      <c r="H71" s="7" t="str">
        <f>IF(C71&gt;E71,C71-E71,"")</f>
        <v/>
      </c>
      <c r="J71" s="7">
        <f>IF(C71&gt;E71,"",E71-C71)</f>
        <v>0</v>
      </c>
      <c r="M71" t="s">
        <v>19</v>
      </c>
      <c r="N71" t="s">
        <v>33</v>
      </c>
      <c r="O71" t="s">
        <v>34</v>
      </c>
      <c r="P71" t="s">
        <v>8</v>
      </c>
      <c r="Q71" s="23"/>
    </row>
    <row r="72" spans="3:17" x14ac:dyDescent="0.25">
      <c r="C72" s="7">
        <f>SUM('debits by account'!A642:A643)</f>
        <v>314.14999999999998</v>
      </c>
      <c r="E72" s="7">
        <f>SUM('credits by account'!A630:A631)</f>
        <v>314.14999999999998</v>
      </c>
      <c r="H72" s="7" t="str">
        <f>IF(C72&gt;E72,C72-E72,"")</f>
        <v/>
      </c>
      <c r="J72" s="7">
        <f>IF(C72&gt;E72,"",E72-C72)</f>
        <v>0</v>
      </c>
      <c r="M72" t="s">
        <v>19</v>
      </c>
      <c r="N72" s="2" t="s">
        <v>33</v>
      </c>
      <c r="O72" s="2" t="s">
        <v>256</v>
      </c>
      <c r="P72" s="2" t="s">
        <v>35</v>
      </c>
      <c r="Q72" s="23"/>
    </row>
    <row r="73" spans="3:17" x14ac:dyDescent="0.25">
      <c r="E73" s="22"/>
      <c r="H73" s="7" t="str">
        <f t="shared" ref="H73" si="78">IF(C73&gt;E73,C73-E73,"")</f>
        <v/>
      </c>
      <c r="J73" s="7">
        <f t="shared" ref="J73" si="79">IF(C73&gt;E73,"",E73-C73)</f>
        <v>0</v>
      </c>
      <c r="M73" t="s">
        <v>19</v>
      </c>
      <c r="N73" s="2" t="s">
        <v>33</v>
      </c>
      <c r="O73" s="3" t="s">
        <v>118</v>
      </c>
      <c r="P73" s="2" t="s">
        <v>35</v>
      </c>
      <c r="Q73" s="23"/>
    </row>
    <row r="74" spans="3:17" x14ac:dyDescent="0.25">
      <c r="E74" s="7">
        <f>SUM('credits by account'!A632:A632)</f>
        <v>80.739999999999995</v>
      </c>
      <c r="H74" s="7" t="str">
        <f t="shared" ref="H74" si="80">IF(C74&gt;E74,C74-E74,"")</f>
        <v/>
      </c>
      <c r="J74" s="7">
        <f t="shared" ref="J74" si="81">IF(C74&gt;E74,"",E74-C74)</f>
        <v>80.739999999999995</v>
      </c>
      <c r="M74" t="s">
        <v>19</v>
      </c>
      <c r="N74" s="2" t="s">
        <v>33</v>
      </c>
      <c r="O74" t="s">
        <v>113</v>
      </c>
      <c r="P74" s="2" t="s">
        <v>8</v>
      </c>
      <c r="Q74" s="23"/>
    </row>
    <row r="75" spans="3:17" x14ac:dyDescent="0.25">
      <c r="C75" s="7">
        <f>SUM('debits by account'!A644:A644)</f>
        <v>20.46</v>
      </c>
      <c r="E75" s="7">
        <f>SUM('credits by account'!A633:A633)</f>
        <v>20.46</v>
      </c>
      <c r="H75" s="7" t="str">
        <f t="shared" ref="H75" si="82">IF(C75&gt;E75,C75-E75,"")</f>
        <v/>
      </c>
      <c r="J75" s="7">
        <f t="shared" ref="J75" si="83">IF(C75&gt;E75,"",E75-C75)</f>
        <v>0</v>
      </c>
      <c r="M75" t="s">
        <v>19</v>
      </c>
      <c r="N75" t="s">
        <v>33</v>
      </c>
      <c r="O75" t="s">
        <v>113</v>
      </c>
      <c r="P75" t="s">
        <v>35</v>
      </c>
      <c r="Q75" s="23"/>
    </row>
    <row r="76" spans="3:17" x14ac:dyDescent="0.25">
      <c r="C76" s="7">
        <f>SUM('debits by account'!A645:A653)</f>
        <v>6286.3600000000006</v>
      </c>
      <c r="E76" s="7">
        <f>SUM('credits by account'!A634:A641)</f>
        <v>5665</v>
      </c>
      <c r="H76" s="7">
        <f t="shared" ref="H76" si="84">IF(C76&gt;E76,C76-E76,"")</f>
        <v>621.36000000000058</v>
      </c>
      <c r="J76" s="7" t="str">
        <f t="shared" ref="J76" si="85">IF(C76&gt;E76,"",E76-C76)</f>
        <v/>
      </c>
      <c r="M76" t="s">
        <v>19</v>
      </c>
      <c r="N76" s="2" t="s">
        <v>33</v>
      </c>
      <c r="O76" s="2" t="s">
        <v>49</v>
      </c>
      <c r="P76" s="2" t="s">
        <v>8</v>
      </c>
    </row>
    <row r="77" spans="3:17" x14ac:dyDescent="0.25">
      <c r="C77" s="7">
        <f>SUM('debits by account'!A654:A654)</f>
        <v>473.61</v>
      </c>
      <c r="E77" s="22"/>
      <c r="H77" s="7">
        <f t="shared" ref="H77" si="86">IF(C77&gt;E77,C77-E77,"")</f>
        <v>473.61</v>
      </c>
      <c r="J77" s="7" t="str">
        <f t="shared" ref="J77" si="87">IF(C77&gt;E77,"",E77-C77)</f>
        <v/>
      </c>
      <c r="M77" t="s">
        <v>19</v>
      </c>
      <c r="N77" s="2" t="s">
        <v>33</v>
      </c>
      <c r="O77" s="2" t="s">
        <v>125</v>
      </c>
      <c r="P77" s="2" t="s">
        <v>8</v>
      </c>
    </row>
    <row r="78" spans="3:17" x14ac:dyDescent="0.25">
      <c r="C78" s="7">
        <f>SUM('debits by account'!A655:A670)</f>
        <v>704.5</v>
      </c>
      <c r="E78" s="7">
        <f>SUM('credits by account'!A642:A663)</f>
        <v>704.5</v>
      </c>
      <c r="H78" s="7" t="str">
        <f t="shared" ref="H78" si="88">IF(C78&gt;E78,C78-E78,"")</f>
        <v/>
      </c>
      <c r="J78" s="7">
        <f t="shared" ref="J78" si="89">IF(C78&gt;E78,"",E78-C78)</f>
        <v>0</v>
      </c>
      <c r="M78" t="s">
        <v>19</v>
      </c>
      <c r="N78" t="s">
        <v>33</v>
      </c>
      <c r="O78" t="s">
        <v>100</v>
      </c>
      <c r="P78" t="s">
        <v>35</v>
      </c>
    </row>
    <row r="79" spans="3:17" x14ac:dyDescent="0.25">
      <c r="C79" s="7">
        <f>SUM('debits by account'!A671:A671)</f>
        <v>1497.22</v>
      </c>
      <c r="E79" s="7">
        <f>SUM('credits by account'!A664:A668)</f>
        <v>1497.22</v>
      </c>
      <c r="H79" s="7" t="str">
        <f t="shared" ref="H79" si="90">IF(C79&gt;E79,C79-E79,"")</f>
        <v/>
      </c>
      <c r="J79" s="7">
        <f t="shared" ref="J79" si="91">IF(C79&gt;E79,"",E79-C79)</f>
        <v>0</v>
      </c>
      <c r="M79" t="s">
        <v>19</v>
      </c>
      <c r="N79" s="2" t="s">
        <v>33</v>
      </c>
      <c r="O79" s="2" t="s">
        <v>425</v>
      </c>
      <c r="P79" s="2" t="s">
        <v>35</v>
      </c>
    </row>
    <row r="80" spans="3:17" x14ac:dyDescent="0.25">
      <c r="C80" s="7">
        <f>SUM('debits by account'!A672:A677)</f>
        <v>3393.7200000000003</v>
      </c>
      <c r="E80" s="7">
        <f>SUM('credits by account'!A669:A675)</f>
        <v>3703.6</v>
      </c>
      <c r="H80" s="7" t="str">
        <f t="shared" si="14"/>
        <v/>
      </c>
      <c r="J80" s="7">
        <f t="shared" si="15"/>
        <v>309.87999999999965</v>
      </c>
      <c r="M80" t="s">
        <v>19</v>
      </c>
      <c r="N80" t="s">
        <v>17</v>
      </c>
      <c r="O80" t="s">
        <v>20</v>
      </c>
      <c r="P80" t="s">
        <v>8</v>
      </c>
    </row>
    <row r="81" spans="3:16" x14ac:dyDescent="0.25">
      <c r="C81" s="7">
        <f>SUM('debits by account'!A678:A679)</f>
        <v>2060</v>
      </c>
      <c r="E81" s="7">
        <f>SUM('credits by account'!A676:A679)</f>
        <v>3509.7200000000003</v>
      </c>
      <c r="H81" s="7" t="str">
        <f t="shared" si="14"/>
        <v/>
      </c>
      <c r="J81" s="7">
        <f t="shared" si="15"/>
        <v>1449.7200000000003</v>
      </c>
      <c r="M81" t="s">
        <v>19</v>
      </c>
      <c r="N81" t="s">
        <v>17</v>
      </c>
      <c r="O81" t="s">
        <v>20</v>
      </c>
      <c r="P81" t="s">
        <v>35</v>
      </c>
    </row>
    <row r="82" spans="3:16" x14ac:dyDescent="0.25">
      <c r="C82" s="6" t="s">
        <v>43</v>
      </c>
      <c r="E82" s="6" t="s">
        <v>43</v>
      </c>
      <c r="H82" s="6" t="s">
        <v>43</v>
      </c>
      <c r="J82" s="6" t="s">
        <v>43</v>
      </c>
    </row>
    <row r="83" spans="3:16" x14ac:dyDescent="0.25">
      <c r="C83" s="4">
        <f>SUM(C4:C82)</f>
        <v>134521.67000000001</v>
      </c>
      <c r="E83" s="4">
        <f>SUM(E4:E82)</f>
        <v>134521.67000000001</v>
      </c>
      <c r="H83" s="4">
        <f>SUM(H4:H82)</f>
        <v>41693.269999999997</v>
      </c>
      <c r="J83" s="4">
        <f>SUM(J4:J82)</f>
        <v>41693.269999999997</v>
      </c>
    </row>
  </sheetData>
  <sortState ref="M1:P18">
    <sortCondition ref="M1:M18"/>
    <sortCondition ref="N1:N18"/>
    <sortCondition ref="O1:O18"/>
    <sortCondition ref="P1:P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ledger</vt:lpstr>
      <vt:lpstr>debits by account</vt:lpstr>
      <vt:lpstr>credits by account</vt:lpstr>
      <vt:lpstr>trial balance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jon-dell</dc:creator>
  <cp:lastModifiedBy>jon-dell</cp:lastModifiedBy>
  <dcterms:created xsi:type="dcterms:W3CDTF">2013-11-30T03:32:49Z</dcterms:created>
  <dcterms:modified xsi:type="dcterms:W3CDTF">2014-08-14T00:28:21Z</dcterms:modified>
</cp:coreProperties>
</file>