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8700" activeTab="2"/>
  </bookViews>
  <sheets>
    <sheet name="net summary" sheetId="1" r:id="rId1"/>
    <sheet name="gross summary" sheetId="2" r:id="rId2"/>
    <sheet name="debit detail" sheetId="3" r:id="rId3"/>
    <sheet name="credit detail" sheetId="4" r:id="rId4"/>
  </sheets>
  <definedNames/>
  <calcPr fullCalcOnLoad="1"/>
</workbook>
</file>

<file path=xl/sharedStrings.xml><?xml version="1.0" encoding="utf-8"?>
<sst xmlns="http://schemas.openxmlformats.org/spreadsheetml/2006/main" count="5835" uniqueCount="179">
  <si>
    <t>assets</t>
  </si>
  <si>
    <t>cash &amp; equivalents</t>
  </si>
  <si>
    <t>accounts receivable</t>
  </si>
  <si>
    <t>national subsidy</t>
  </si>
  <si>
    <t>income</t>
  </si>
  <si>
    <t>newsletter</t>
  </si>
  <si>
    <t>full dues</t>
  </si>
  <si>
    <t>new members</t>
  </si>
  <si>
    <t>reinstating members</t>
  </si>
  <si>
    <t>expense</t>
  </si>
  <si>
    <t>special events</t>
  </si>
  <si>
    <t>corp subscriptions</t>
  </si>
  <si>
    <t>liabilities</t>
  </si>
  <si>
    <t>accounts payable</t>
  </si>
  <si>
    <t>outstanding checks</t>
  </si>
  <si>
    <t>printing</t>
  </si>
  <si>
    <t>postage</t>
  </si>
  <si>
    <t>area funds</t>
  </si>
  <si>
    <t>elac</t>
  </si>
  <si>
    <t>misc.</t>
  </si>
  <si>
    <t>glaam bod officer expenses</t>
  </si>
  <si>
    <t>DEBITS:</t>
  </si>
  <si>
    <t>CREDITS:</t>
  </si>
  <si>
    <t>ASSETS</t>
  </si>
  <si>
    <t>Accounts Receivable</t>
  </si>
  <si>
    <t>National Subsidy</t>
  </si>
  <si>
    <t>Cash &amp; Equivalents</t>
  </si>
  <si>
    <t>Checking Account</t>
  </si>
  <si>
    <t>EXPENSE</t>
  </si>
  <si>
    <t>Area Funds</t>
  </si>
  <si>
    <t>ELAC</t>
  </si>
  <si>
    <t>GLAAM BoD Officer Expenses</t>
  </si>
  <si>
    <t>Misc.</t>
  </si>
  <si>
    <t>Newsletter</t>
  </si>
  <si>
    <t>Postage</t>
  </si>
  <si>
    <t>Printing</t>
  </si>
  <si>
    <t>Special Events</t>
  </si>
  <si>
    <t>INCOME</t>
  </si>
  <si>
    <t>LIABILITIES</t>
  </si>
  <si>
    <t>Accounts Payable</t>
  </si>
  <si>
    <t>Outstanding Checks</t>
  </si>
  <si>
    <t>NET</t>
  </si>
  <si>
    <t>DEBIT:</t>
  </si>
  <si>
    <t>Corp Subscriptions</t>
  </si>
  <si>
    <t>Full Dues</t>
  </si>
  <si>
    <t>New Members</t>
  </si>
  <si>
    <t>Reinstating Members</t>
  </si>
  <si>
    <t>general fund</t>
  </si>
  <si>
    <t>scholarship fund</t>
  </si>
  <si>
    <t>General Fund</t>
  </si>
  <si>
    <t>Scholarship Fund</t>
  </si>
  <si>
    <t>culturequest</t>
  </si>
  <si>
    <t>storage</t>
  </si>
  <si>
    <t>tax prep. &amp; acctg.</t>
  </si>
  <si>
    <t>CultureQuest</t>
  </si>
  <si>
    <t>Tax Prep. &amp; Acctg.</t>
  </si>
  <si>
    <t>Storage</t>
  </si>
  <si>
    <t>to jce</t>
  </si>
  <si>
    <t>amazon</t>
  </si>
  <si>
    <t>testing fees</t>
  </si>
  <si>
    <t>newsletter printing</t>
  </si>
  <si>
    <t>Newsletter Printing</t>
  </si>
  <si>
    <t>Amazon</t>
  </si>
  <si>
    <t>Testing Fees</t>
  </si>
  <si>
    <t>prepaid expenses</t>
  </si>
  <si>
    <t>entertainment</t>
  </si>
  <si>
    <t>main share</t>
  </si>
  <si>
    <t>hi-desert fund</t>
  </si>
  <si>
    <t>hi-desert</t>
  </si>
  <si>
    <t>dividends</t>
  </si>
  <si>
    <t>subscriptions</t>
  </si>
  <si>
    <t>share draft</t>
  </si>
  <si>
    <t>bank charges</t>
  </si>
  <si>
    <t>Main Share</t>
  </si>
  <si>
    <t>Hi-Desert Fund</t>
  </si>
  <si>
    <t>Share Draft</t>
  </si>
  <si>
    <t>Hi-Desert</t>
  </si>
  <si>
    <t>Bank Charges</t>
  </si>
  <si>
    <t>Prepaid Expenses</t>
  </si>
  <si>
    <t>Entertainment</t>
  </si>
  <si>
    <t>Dividends</t>
  </si>
  <si>
    <t>Subscriptions</t>
  </si>
  <si>
    <t>rg fund</t>
  </si>
  <si>
    <t>hollywood bowl 2011-12</t>
  </si>
  <si>
    <t>rg gross expense</t>
  </si>
  <si>
    <t>hotel</t>
  </si>
  <si>
    <t>meetings</t>
  </si>
  <si>
    <t>RG Fund</t>
  </si>
  <si>
    <t>Hollywood Bowl 2011-12</t>
  </si>
  <si>
    <t>rg gross income</t>
  </si>
  <si>
    <t>supplies</t>
  </si>
  <si>
    <t>RG Gross Expense</t>
  </si>
  <si>
    <t>RG Gross Income</t>
  </si>
  <si>
    <t>deposits in transit</t>
  </si>
  <si>
    <t>d&amp;o insurance</t>
  </si>
  <si>
    <t>awards</t>
  </si>
  <si>
    <t>depreciation</t>
  </si>
  <si>
    <t>equipment</t>
  </si>
  <si>
    <t>projector &amp; screen (2/19/10)</t>
  </si>
  <si>
    <t>cash</t>
  </si>
  <si>
    <t>other</t>
  </si>
  <si>
    <t>registration</t>
  </si>
  <si>
    <t>full</t>
  </si>
  <si>
    <t>tastings</t>
  </si>
  <si>
    <t>chocolate</t>
  </si>
  <si>
    <t>cheese</t>
  </si>
  <si>
    <t>aperitifs</t>
  </si>
  <si>
    <t>paypal fees</t>
  </si>
  <si>
    <t>hospitality</t>
  </si>
  <si>
    <t>programs</t>
  </si>
  <si>
    <t>pub crawl</t>
  </si>
  <si>
    <t>stargazers lounge</t>
  </si>
  <si>
    <t>from bkw</t>
  </si>
  <si>
    <t>half</t>
  </si>
  <si>
    <t>50th anniversary</t>
  </si>
  <si>
    <t>super</t>
  </si>
  <si>
    <t>whiskey</t>
  </si>
  <si>
    <t>off the wall</t>
  </si>
  <si>
    <t>kids</t>
  </si>
  <si>
    <t>food sale</t>
  </si>
  <si>
    <t>all alcohol</t>
  </si>
  <si>
    <t>from BKW</t>
  </si>
  <si>
    <t>Cash</t>
  </si>
  <si>
    <t>Deposits In Transit</t>
  </si>
  <si>
    <t>Other</t>
  </si>
  <si>
    <t>leadership safari 2011</t>
  </si>
  <si>
    <t>Awards</t>
  </si>
  <si>
    <t>Depreciation</t>
  </si>
  <si>
    <t>D&amp;O Insurance</t>
  </si>
  <si>
    <t>Leadership Safari 2011</t>
  </si>
  <si>
    <t>Hospitality</t>
  </si>
  <si>
    <t>Hotel</t>
  </si>
  <si>
    <t>Meetings</t>
  </si>
  <si>
    <t>PayPal Fees</t>
  </si>
  <si>
    <t>Programs</t>
  </si>
  <si>
    <t>Pub Crawl</t>
  </si>
  <si>
    <t>Stargazers Lounge</t>
  </si>
  <si>
    <t>Supplies</t>
  </si>
  <si>
    <t>Tastings</t>
  </si>
  <si>
    <t>Registration</t>
  </si>
  <si>
    <t>Full</t>
  </si>
  <si>
    <t>to JCE</t>
  </si>
  <si>
    <t>Equipment</t>
  </si>
  <si>
    <t>Projector &amp; Screen (2/19/10)</t>
  </si>
  <si>
    <t>50th Anniversary</t>
  </si>
  <si>
    <t>Food Sale</t>
  </si>
  <si>
    <t>Half</t>
  </si>
  <si>
    <t>Kids</t>
  </si>
  <si>
    <t>Super</t>
  </si>
  <si>
    <t>All Alcohol</t>
  </si>
  <si>
    <t>Aperitifs</t>
  </si>
  <si>
    <t>Cheese</t>
  </si>
  <si>
    <t>Chocolate</t>
  </si>
  <si>
    <t>Off The Wall</t>
  </si>
  <si>
    <t>Whiskey</t>
  </si>
  <si>
    <t>hollywood bowl 2012-13</t>
  </si>
  <si>
    <t>Hollywood Bowl 2012-13</t>
  </si>
  <si>
    <t>checking account x9750 - general</t>
  </si>
  <si>
    <t>mensaphone</t>
  </si>
  <si>
    <t>checking account x7846 - rg</t>
  </si>
  <si>
    <t>check payments</t>
  </si>
  <si>
    <t>refund service charge</t>
  </si>
  <si>
    <t>Check Payments</t>
  </si>
  <si>
    <t>Checking Account x7846 - RG</t>
  </si>
  <si>
    <t>Checking Account x9750 - General</t>
  </si>
  <si>
    <t>Credit Union x8442</t>
  </si>
  <si>
    <t>credit union x8442</t>
  </si>
  <si>
    <t>MensaPhone</t>
  </si>
  <si>
    <t>Refund Service Charge</t>
  </si>
  <si>
    <t>Dave Felt Scholarship</t>
  </si>
  <si>
    <t>dave felt scholarship</t>
  </si>
  <si>
    <t>administration</t>
  </si>
  <si>
    <t>Administration</t>
  </si>
  <si>
    <t>picnics</t>
  </si>
  <si>
    <t>hollywood bowl</t>
  </si>
  <si>
    <t>awards luncheon</t>
  </si>
  <si>
    <t>Awards Luncheon</t>
  </si>
  <si>
    <t>Hollywood Bowl</t>
  </si>
  <si>
    <t>Picnics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</si>
</sst>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[$-409]dddd\,\ mmmm\ dd\,\ yyyy"/>
    <numFmt numFmtId="166" formatCode="[$-409]d\-mmm\-yyyy;@"/>
    <numFmt numFmtId="167" formatCode="[$-409]d\-mmm\-yy;@"/>
    <numFmt numFmtId="168" formatCode="d\-mmm\-yyyy"/>
    <numFmt numFmtId="169" formatCode="_(* #,##0.00_);_(* \(#,##0.00\);_(* &quot;-&quot;_);_(@_)"/>
    <numFmt numFmtId="170" formatCode="mm/dd/yy"/>
  </numFmts>
  <fonts count="41">
    <font>
      <sz val="10"/>
      <name val="Arial"/>
      <family val="0"/>
    </font>
    <font>
      <sz val="8"/>
      <name val="Arial"/>
      <family val="2"/>
    </font>
    <font>
      <sz val="10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6" fontId="0" fillId="0" borderId="0" xfId="0" applyNumberFormat="1" applyAlignment="1">
      <alignment/>
    </xf>
    <xf numFmtId="14" fontId="0" fillId="0" borderId="0" xfId="0" applyNumberFormat="1" applyAlignment="1">
      <alignment/>
    </xf>
    <xf numFmtId="15" fontId="2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6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 horizontal="left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5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60" applyFill="1">
      <alignment/>
      <protection/>
    </xf>
    <xf numFmtId="39" fontId="0" fillId="0" borderId="0" xfId="60" applyNumberFormat="1">
      <alignment/>
      <protection/>
    </xf>
    <xf numFmtId="14" fontId="0" fillId="0" borderId="0" xfId="60" applyNumberFormat="1" applyAlignment="1">
      <alignment horizontal="center"/>
      <protection/>
    </xf>
    <xf numFmtId="39" fontId="0" fillId="0" borderId="0" xfId="60" applyNumberFormat="1" applyFill="1">
      <alignment/>
      <protection/>
    </xf>
    <xf numFmtId="43" fontId="0" fillId="0" borderId="0" xfId="60" applyNumberFormat="1" applyAlignment="1">
      <alignment horizontal="center"/>
      <protection/>
    </xf>
    <xf numFmtId="43" fontId="0" fillId="0" borderId="0" xfId="60" applyNumberFormat="1" applyFill="1">
      <alignment/>
      <protection/>
    </xf>
    <xf numFmtId="43" fontId="0" fillId="0" borderId="0" xfId="60" applyNumberFormat="1" applyFont="1" applyFill="1" applyAlignment="1">
      <alignment horizontal="left"/>
      <protection/>
    </xf>
    <xf numFmtId="43" fontId="0" fillId="0" borderId="0" xfId="60" applyNumberFormat="1" applyFont="1" applyAlignment="1">
      <alignment horizontal="left"/>
      <protection/>
    </xf>
    <xf numFmtId="43" fontId="0" fillId="0" borderId="0" xfId="60" applyNumberFormat="1" applyFill="1" applyAlignment="1">
      <alignment horizontal="center"/>
      <protection/>
    </xf>
    <xf numFmtId="43" fontId="0" fillId="0" borderId="0" xfId="60" applyNumberFormat="1" applyFont="1" applyAlignment="1" quotePrefix="1">
      <alignment horizontal="left"/>
      <protection/>
    </xf>
    <xf numFmtId="169" fontId="0" fillId="0" borderId="0" xfId="44" applyNumberFormat="1" applyFont="1" applyAlignment="1">
      <alignment horizontal="center"/>
    </xf>
    <xf numFmtId="43" fontId="0" fillId="0" borderId="0" xfId="60" applyNumberFormat="1">
      <alignment/>
      <protection/>
    </xf>
    <xf numFmtId="43" fontId="6" fillId="0" borderId="0" xfId="47" applyNumberFormat="1" applyFont="1" applyAlignment="1">
      <alignment horizontal="left"/>
    </xf>
    <xf numFmtId="0" fontId="0" fillId="0" borderId="0" xfId="0" applyFill="1" applyAlignment="1" quotePrefix="1">
      <alignment horizontal="left"/>
    </xf>
    <xf numFmtId="44" fontId="2" fillId="0" borderId="0" xfId="47" applyFont="1" applyFill="1" applyAlignment="1">
      <alignment/>
    </xf>
    <xf numFmtId="16" fontId="0" fillId="0" borderId="0" xfId="0" applyNumberFormat="1" applyFill="1" applyAlignment="1">
      <alignment/>
    </xf>
    <xf numFmtId="44" fontId="0" fillId="0" borderId="0" xfId="47" applyFont="1" applyAlignment="1">
      <alignment/>
    </xf>
    <xf numFmtId="8" fontId="7" fillId="0" borderId="0" xfId="59" applyNumberFormat="1" applyFont="1" applyFill="1">
      <alignment/>
      <protection/>
    </xf>
    <xf numFmtId="170" fontId="0" fillId="0" borderId="0" xfId="59" applyNumberFormat="1" applyFill="1" applyAlignment="1">
      <alignment horizontal="left"/>
      <protection/>
    </xf>
    <xf numFmtId="14" fontId="0" fillId="0" borderId="0" xfId="60" applyNumberFormat="1" applyFill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44"/>
  <sheetViews>
    <sheetView zoomScale="80" zoomScaleNormal="80" zoomScalePageLayoutView="0" workbookViewId="0" topLeftCell="A37">
      <selection activeCell="A37" sqref="A37"/>
    </sheetView>
  </sheetViews>
  <sheetFormatPr defaultColWidth="9.140625" defaultRowHeight="12.75"/>
  <cols>
    <col min="1" max="1" width="5.8515625" style="0" customWidth="1"/>
    <col min="2" max="2" width="10.8515625" style="0" bestFit="1" customWidth="1"/>
    <col min="3" max="3" width="20.00390625" style="0" bestFit="1" customWidth="1"/>
    <col min="4" max="4" width="32.28125" style="0" bestFit="1" customWidth="1"/>
    <col min="5" max="5" width="17.7109375" style="0" bestFit="1" customWidth="1"/>
    <col min="6" max="6" width="14.28125" style="0" bestFit="1" customWidth="1"/>
    <col min="7" max="7" width="9.28125" style="5" bestFit="1" customWidth="1"/>
    <col min="8" max="8" width="5.8515625" style="0" customWidth="1"/>
    <col min="9" max="9" width="10.8515625" style="0" bestFit="1" customWidth="1"/>
    <col min="10" max="10" width="20.00390625" style="0" bestFit="1" customWidth="1"/>
    <col min="11" max="11" width="28.00390625" style="0" bestFit="1" customWidth="1"/>
    <col min="12" max="12" width="23.7109375" style="0" bestFit="1" customWidth="1"/>
    <col min="13" max="13" width="14.28125" style="0" bestFit="1" customWidth="1"/>
    <col min="14" max="14" width="9.28125" style="5" bestFit="1" customWidth="1"/>
    <col min="15" max="15" width="2.00390625" style="0" customWidth="1"/>
    <col min="16" max="16" width="11.7109375" style="8" bestFit="1" customWidth="1"/>
  </cols>
  <sheetData>
    <row r="2" spans="2:16" ht="12.75">
      <c r="B2" s="4" t="s">
        <v>41</v>
      </c>
      <c r="I2" s="4" t="s">
        <v>41</v>
      </c>
      <c r="P2" s="7"/>
    </row>
    <row r="3" spans="2:16" ht="12.75">
      <c r="B3" s="4" t="s">
        <v>21</v>
      </c>
      <c r="I3" s="4" t="s">
        <v>22</v>
      </c>
      <c r="P3" s="7"/>
    </row>
    <row r="5" spans="2:14" ht="12.75">
      <c r="B5" t="s">
        <v>23</v>
      </c>
      <c r="C5" t="s">
        <v>24</v>
      </c>
      <c r="D5" s="16" t="s">
        <v>129</v>
      </c>
      <c r="E5" t="s">
        <v>49</v>
      </c>
      <c r="G5" s="9">
        <f>'gross summary'!P6</f>
        <v>1000</v>
      </c>
      <c r="I5" t="s">
        <v>23</v>
      </c>
      <c r="J5" t="s">
        <v>24</v>
      </c>
      <c r="K5" t="s">
        <v>25</v>
      </c>
      <c r="L5" t="s">
        <v>49</v>
      </c>
      <c r="N5" s="9">
        <f>-'gross summary'!P7</f>
        <v>48.340000000000146</v>
      </c>
    </row>
    <row r="6" spans="2:14" ht="12.75">
      <c r="B6" t="s">
        <v>23</v>
      </c>
      <c r="C6" t="s">
        <v>26</v>
      </c>
      <c r="D6" t="s">
        <v>122</v>
      </c>
      <c r="E6" t="s">
        <v>74</v>
      </c>
      <c r="G6" s="9">
        <f>'gross summary'!P9</f>
        <v>60</v>
      </c>
      <c r="I6" t="s">
        <v>23</v>
      </c>
      <c r="J6" t="s">
        <v>26</v>
      </c>
      <c r="K6" s="16" t="s">
        <v>163</v>
      </c>
      <c r="L6" t="s">
        <v>87</v>
      </c>
      <c r="N6" s="5">
        <f>-'gross summary'!P12</f>
        <v>5327.930375000004</v>
      </c>
    </row>
    <row r="7" spans="2:14" ht="12.75">
      <c r="B7" t="s">
        <v>23</v>
      </c>
      <c r="C7" t="s">
        <v>26</v>
      </c>
      <c r="D7" s="16" t="s">
        <v>163</v>
      </c>
      <c r="E7" t="s">
        <v>49</v>
      </c>
      <c r="G7" s="5">
        <f>'gross summary'!P11</f>
        <v>397.95</v>
      </c>
      <c r="I7" t="s">
        <v>23</v>
      </c>
      <c r="J7" t="s">
        <v>26</v>
      </c>
      <c r="K7" s="16" t="s">
        <v>165</v>
      </c>
      <c r="L7" t="s">
        <v>75</v>
      </c>
      <c r="M7" t="s">
        <v>74</v>
      </c>
      <c r="N7" s="5">
        <f>-'gross summary'!P16</f>
        <v>61.24000000000001</v>
      </c>
    </row>
    <row r="8" spans="2:14" ht="12.75">
      <c r="B8" t="s">
        <v>23</v>
      </c>
      <c r="C8" t="s">
        <v>26</v>
      </c>
      <c r="D8" s="16" t="s">
        <v>164</v>
      </c>
      <c r="E8" t="s">
        <v>49</v>
      </c>
      <c r="G8" s="5">
        <f>'gross summary'!P13</f>
        <v>400.84999999999854</v>
      </c>
      <c r="I8" t="s">
        <v>23</v>
      </c>
      <c r="J8" t="s">
        <v>142</v>
      </c>
      <c r="K8" s="36" t="s">
        <v>143</v>
      </c>
      <c r="L8" t="s">
        <v>49</v>
      </c>
      <c r="N8" s="5">
        <f>-'gross summary'!P18</f>
        <v>234.81</v>
      </c>
    </row>
    <row r="9" spans="2:14" ht="12.75">
      <c r="B9" t="s">
        <v>23</v>
      </c>
      <c r="C9" t="s">
        <v>26</v>
      </c>
      <c r="D9" s="16" t="s">
        <v>165</v>
      </c>
      <c r="E9" t="s">
        <v>73</v>
      </c>
      <c r="F9" t="s">
        <v>74</v>
      </c>
      <c r="G9" s="9">
        <f>'gross summary'!P15</f>
        <v>0.04</v>
      </c>
      <c r="I9" t="s">
        <v>23</v>
      </c>
      <c r="J9" t="s">
        <v>78</v>
      </c>
      <c r="K9" t="s">
        <v>79</v>
      </c>
      <c r="L9" t="s">
        <v>49</v>
      </c>
      <c r="N9" s="5">
        <f>-'gross summary'!P19</f>
        <v>161</v>
      </c>
    </row>
    <row r="10" spans="2:14" ht="12.75">
      <c r="B10" t="s">
        <v>28</v>
      </c>
      <c r="C10" t="s">
        <v>29</v>
      </c>
      <c r="D10" t="s">
        <v>30</v>
      </c>
      <c r="G10" s="9">
        <f>'gross summary'!P20</f>
        <v>1508.7599999999998</v>
      </c>
      <c r="I10" t="s">
        <v>37</v>
      </c>
      <c r="J10" t="s">
        <v>29</v>
      </c>
      <c r="K10" t="s">
        <v>76</v>
      </c>
      <c r="L10" t="s">
        <v>80</v>
      </c>
      <c r="N10" s="5">
        <f>-'gross summary'!P50</f>
        <v>0.04</v>
      </c>
    </row>
    <row r="11" spans="2:14" ht="12.75">
      <c r="B11" t="s">
        <v>28</v>
      </c>
      <c r="C11" t="s">
        <v>29</v>
      </c>
      <c r="D11" t="s">
        <v>76</v>
      </c>
      <c r="E11" t="s">
        <v>77</v>
      </c>
      <c r="G11" s="9">
        <f>'gross summary'!P21</f>
        <v>138.59</v>
      </c>
      <c r="I11" t="s">
        <v>37</v>
      </c>
      <c r="J11" t="s">
        <v>29</v>
      </c>
      <c r="K11" t="s">
        <v>76</v>
      </c>
      <c r="L11" t="s">
        <v>36</v>
      </c>
      <c r="N11" s="5">
        <f>-'gross summary'!P51</f>
        <v>238</v>
      </c>
    </row>
    <row r="12" spans="2:14" ht="12.75">
      <c r="B12" t="s">
        <v>28</v>
      </c>
      <c r="C12" t="s">
        <v>29</v>
      </c>
      <c r="D12" t="s">
        <v>76</v>
      </c>
      <c r="E12" t="s">
        <v>33</v>
      </c>
      <c r="G12" s="9">
        <f>'gross summary'!P22</f>
        <v>647.91</v>
      </c>
      <c r="I12" t="s">
        <v>37</v>
      </c>
      <c r="J12" t="s">
        <v>29</v>
      </c>
      <c r="K12" t="s">
        <v>76</v>
      </c>
      <c r="L12" s="16" t="s">
        <v>81</v>
      </c>
      <c r="N12" s="5">
        <f>-'gross summary'!P52</f>
        <v>12</v>
      </c>
    </row>
    <row r="13" spans="2:14" ht="12.75">
      <c r="B13" t="s">
        <v>28</v>
      </c>
      <c r="C13" t="s">
        <v>29</v>
      </c>
      <c r="D13" t="s">
        <v>76</v>
      </c>
      <c r="E13" t="s">
        <v>124</v>
      </c>
      <c r="G13" s="9">
        <f>'gross summary'!P23</f>
        <v>130.43</v>
      </c>
      <c r="I13" t="s">
        <v>37</v>
      </c>
      <c r="J13" t="s">
        <v>49</v>
      </c>
      <c r="K13" t="s">
        <v>62</v>
      </c>
      <c r="N13" s="5">
        <f>-'gross summary'!P53</f>
        <v>4211.33</v>
      </c>
    </row>
    <row r="14" spans="2:14" ht="12.75">
      <c r="B14" t="s">
        <v>28</v>
      </c>
      <c r="C14" t="s">
        <v>49</v>
      </c>
      <c r="D14" t="s">
        <v>126</v>
      </c>
      <c r="G14" s="9">
        <f>'gross summary'!P24</f>
        <v>113.67000000000002</v>
      </c>
      <c r="I14" t="s">
        <v>37</v>
      </c>
      <c r="J14" t="s">
        <v>49</v>
      </c>
      <c r="K14" s="16" t="s">
        <v>129</v>
      </c>
      <c r="N14" s="5">
        <f>-'gross summary'!P54</f>
        <v>1000</v>
      </c>
    </row>
    <row r="15" spans="2:14" ht="12.75">
      <c r="B15" t="s">
        <v>28</v>
      </c>
      <c r="C15" t="s">
        <v>49</v>
      </c>
      <c r="D15" t="s">
        <v>54</v>
      </c>
      <c r="G15" s="9">
        <f>'gross summary'!P25</f>
        <v>791.46</v>
      </c>
      <c r="I15" t="s">
        <v>37</v>
      </c>
      <c r="J15" t="s">
        <v>49</v>
      </c>
      <c r="K15" t="s">
        <v>25</v>
      </c>
      <c r="L15" t="s">
        <v>43</v>
      </c>
      <c r="N15" s="5">
        <f>-'gross summary'!P55</f>
        <v>8.450000000000001</v>
      </c>
    </row>
    <row r="16" spans="2:14" ht="12.75">
      <c r="B16" t="s">
        <v>28</v>
      </c>
      <c r="C16" t="s">
        <v>49</v>
      </c>
      <c r="D16" t="s">
        <v>127</v>
      </c>
      <c r="G16" s="9">
        <f>'gross summary'!P26</f>
        <v>40</v>
      </c>
      <c r="I16" t="s">
        <v>37</v>
      </c>
      <c r="J16" t="s">
        <v>49</v>
      </c>
      <c r="K16" t="s">
        <v>25</v>
      </c>
      <c r="L16" t="s">
        <v>44</v>
      </c>
      <c r="N16" s="5">
        <f>-'gross summary'!P56</f>
        <v>15881.76</v>
      </c>
    </row>
    <row r="17" spans="2:14" ht="12.75">
      <c r="B17" t="s">
        <v>28</v>
      </c>
      <c r="C17" t="s">
        <v>49</v>
      </c>
      <c r="D17" t="s">
        <v>31</v>
      </c>
      <c r="E17" t="s">
        <v>128</v>
      </c>
      <c r="G17" s="9">
        <f>'gross summary'!P27</f>
        <v>234.81</v>
      </c>
      <c r="I17" t="s">
        <v>37</v>
      </c>
      <c r="J17" t="s">
        <v>49</v>
      </c>
      <c r="K17" t="s">
        <v>25</v>
      </c>
      <c r="L17" t="s">
        <v>45</v>
      </c>
      <c r="N17" s="5">
        <f>-'gross summary'!P57</f>
        <v>97</v>
      </c>
    </row>
    <row r="18" spans="2:14" ht="12.75">
      <c r="B18" t="s">
        <v>28</v>
      </c>
      <c r="C18" t="s">
        <v>49</v>
      </c>
      <c r="D18" t="s">
        <v>31</v>
      </c>
      <c r="E18" t="s">
        <v>32</v>
      </c>
      <c r="G18" s="9">
        <f>'gross summary'!P28</f>
        <v>805.0000000000009</v>
      </c>
      <c r="I18" t="s">
        <v>37</v>
      </c>
      <c r="J18" t="s">
        <v>49</v>
      </c>
      <c r="K18" t="s">
        <v>25</v>
      </c>
      <c r="L18" t="s">
        <v>46</v>
      </c>
      <c r="N18" s="5">
        <f>-'gross summary'!P58</f>
        <v>144</v>
      </c>
    </row>
    <row r="19" spans="2:14" ht="12.75">
      <c r="B19" t="s">
        <v>28</v>
      </c>
      <c r="C19" t="s">
        <v>49</v>
      </c>
      <c r="D19" t="s">
        <v>31</v>
      </c>
      <c r="E19" t="s">
        <v>55</v>
      </c>
      <c r="G19" s="5">
        <f>'gross summary'!P29</f>
        <v>233.69</v>
      </c>
      <c r="I19" t="s">
        <v>37</v>
      </c>
      <c r="J19" t="s">
        <v>49</v>
      </c>
      <c r="K19" t="s">
        <v>36</v>
      </c>
      <c r="L19" t="s">
        <v>176</v>
      </c>
      <c r="N19" s="5">
        <f>-'gross summary'!P59</f>
        <v>150</v>
      </c>
    </row>
    <row r="20" spans="2:14" ht="12.75">
      <c r="B20" t="s">
        <v>28</v>
      </c>
      <c r="C20" t="s">
        <v>49</v>
      </c>
      <c r="D20" s="16" t="s">
        <v>129</v>
      </c>
      <c r="G20" s="9">
        <f>'gross summary'!P30</f>
        <v>839.94</v>
      </c>
      <c r="I20" t="s">
        <v>37</v>
      </c>
      <c r="J20" t="s">
        <v>49</v>
      </c>
      <c r="K20" t="s">
        <v>36</v>
      </c>
      <c r="L20" t="s">
        <v>177</v>
      </c>
      <c r="N20" s="5">
        <f>-'gross summary'!P60</f>
        <v>330</v>
      </c>
    </row>
    <row r="21" spans="2:14" ht="12.75">
      <c r="B21" t="s">
        <v>28</v>
      </c>
      <c r="C21" t="s">
        <v>49</v>
      </c>
      <c r="D21" s="16" t="s">
        <v>167</v>
      </c>
      <c r="G21" s="9">
        <f>'gross summary'!P31</f>
        <v>711.18</v>
      </c>
      <c r="I21" t="s">
        <v>37</v>
      </c>
      <c r="J21" t="s">
        <v>49</v>
      </c>
      <c r="K21" s="16" t="s">
        <v>63</v>
      </c>
      <c r="N21" s="5">
        <f>-'gross summary'!P61</f>
        <v>940</v>
      </c>
    </row>
    <row r="22" spans="2:14" ht="12.75">
      <c r="B22" t="s">
        <v>28</v>
      </c>
      <c r="C22" t="s">
        <v>49</v>
      </c>
      <c r="D22" t="s">
        <v>33</v>
      </c>
      <c r="E22" t="s">
        <v>34</v>
      </c>
      <c r="G22" s="5">
        <f>'gross summary'!P32</f>
        <v>2117.25</v>
      </c>
      <c r="I22" t="s">
        <v>37</v>
      </c>
      <c r="J22" t="s">
        <v>87</v>
      </c>
      <c r="K22" s="16" t="s">
        <v>92</v>
      </c>
      <c r="L22" t="s">
        <v>144</v>
      </c>
      <c r="N22" s="5">
        <f>-'gross summary'!P62</f>
        <v>90</v>
      </c>
    </row>
    <row r="23" spans="2:14" ht="12.75">
      <c r="B23" t="s">
        <v>28</v>
      </c>
      <c r="C23" t="s">
        <v>49</v>
      </c>
      <c r="D23" t="s">
        <v>33</v>
      </c>
      <c r="E23" t="s">
        <v>35</v>
      </c>
      <c r="G23" s="5">
        <f>'gross summary'!P33</f>
        <v>8450.57</v>
      </c>
      <c r="I23" t="s">
        <v>37</v>
      </c>
      <c r="J23" t="s">
        <v>87</v>
      </c>
      <c r="K23" s="16" t="s">
        <v>92</v>
      </c>
      <c r="L23" t="s">
        <v>145</v>
      </c>
      <c r="N23" s="5">
        <f>-'gross summary'!P63</f>
        <v>163</v>
      </c>
    </row>
    <row r="24" spans="2:14" ht="12.75">
      <c r="B24" t="s">
        <v>28</v>
      </c>
      <c r="C24" t="s">
        <v>49</v>
      </c>
      <c r="D24" t="s">
        <v>36</v>
      </c>
      <c r="E24" t="s">
        <v>176</v>
      </c>
      <c r="G24" s="5">
        <f>'gross summary'!P34</f>
        <v>1190</v>
      </c>
      <c r="I24" t="s">
        <v>37</v>
      </c>
      <c r="J24" t="s">
        <v>87</v>
      </c>
      <c r="K24" s="16" t="s">
        <v>92</v>
      </c>
      <c r="L24" t="s">
        <v>135</v>
      </c>
      <c r="N24" s="5">
        <f>-'gross summary'!P64</f>
        <v>80</v>
      </c>
    </row>
    <row r="25" spans="2:14" ht="12.75">
      <c r="B25" t="s">
        <v>28</v>
      </c>
      <c r="C25" t="s">
        <v>49</v>
      </c>
      <c r="D25" t="s">
        <v>36</v>
      </c>
      <c r="E25" t="s">
        <v>177</v>
      </c>
      <c r="G25" s="5">
        <f>'gross summary'!P35</f>
        <v>992.64</v>
      </c>
      <c r="I25" t="s">
        <v>37</v>
      </c>
      <c r="J25" t="s">
        <v>87</v>
      </c>
      <c r="K25" s="16" t="s">
        <v>92</v>
      </c>
      <c r="L25" t="s">
        <v>139</v>
      </c>
      <c r="M25" t="s">
        <v>140</v>
      </c>
      <c r="N25" s="5">
        <f>-'gross summary'!P65</f>
        <v>7086.5</v>
      </c>
    </row>
    <row r="26" spans="2:14" ht="12.75">
      <c r="B26" t="s">
        <v>28</v>
      </c>
      <c r="C26" t="s">
        <v>49</v>
      </c>
      <c r="D26" t="s">
        <v>36</v>
      </c>
      <c r="E26" t="s">
        <v>178</v>
      </c>
      <c r="G26" s="5">
        <f>'gross summary'!P36</f>
        <v>275.59</v>
      </c>
      <c r="I26" t="s">
        <v>37</v>
      </c>
      <c r="J26" t="s">
        <v>87</v>
      </c>
      <c r="K26" s="16" t="s">
        <v>92</v>
      </c>
      <c r="L26" t="s">
        <v>139</v>
      </c>
      <c r="M26" t="s">
        <v>146</v>
      </c>
      <c r="N26" s="5">
        <f>-'gross summary'!P66</f>
        <v>2765</v>
      </c>
    </row>
    <row r="27" spans="2:14" ht="12.75">
      <c r="B27" t="s">
        <v>28</v>
      </c>
      <c r="C27" t="s">
        <v>49</v>
      </c>
      <c r="D27" t="s">
        <v>56</v>
      </c>
      <c r="G27" s="5">
        <f>'gross summary'!P37</f>
        <v>892</v>
      </c>
      <c r="I27" t="s">
        <v>37</v>
      </c>
      <c r="J27" t="s">
        <v>87</v>
      </c>
      <c r="K27" s="16" t="s">
        <v>92</v>
      </c>
      <c r="L27" t="s">
        <v>139</v>
      </c>
      <c r="M27" t="s">
        <v>147</v>
      </c>
      <c r="N27" s="5">
        <f>-'gross summary'!P67</f>
        <v>300</v>
      </c>
    </row>
    <row r="28" spans="2:14" ht="12.75">
      <c r="B28" t="s">
        <v>28</v>
      </c>
      <c r="C28" t="s">
        <v>87</v>
      </c>
      <c r="D28" t="s">
        <v>91</v>
      </c>
      <c r="E28" t="s">
        <v>77</v>
      </c>
      <c r="G28" s="5">
        <f>'gross summary'!P38</f>
        <v>8</v>
      </c>
      <c r="I28" t="s">
        <v>37</v>
      </c>
      <c r="J28" t="s">
        <v>87</v>
      </c>
      <c r="K28" s="16" t="s">
        <v>92</v>
      </c>
      <c r="L28" t="s">
        <v>168</v>
      </c>
      <c r="N28" s="5">
        <f>-'gross summary'!P68</f>
        <v>15</v>
      </c>
    </row>
    <row r="29" spans="2:14" ht="12.75">
      <c r="B29" t="s">
        <v>28</v>
      </c>
      <c r="C29" t="s">
        <v>87</v>
      </c>
      <c r="D29" t="s">
        <v>91</v>
      </c>
      <c r="E29" t="s">
        <v>130</v>
      </c>
      <c r="G29" s="5">
        <f>'gross summary'!P39</f>
        <v>4018.1663750000007</v>
      </c>
      <c r="I29" t="s">
        <v>37</v>
      </c>
      <c r="J29" t="s">
        <v>87</v>
      </c>
      <c r="K29" s="16" t="s">
        <v>92</v>
      </c>
      <c r="L29" t="s">
        <v>139</v>
      </c>
      <c r="M29" t="s">
        <v>148</v>
      </c>
      <c r="N29" s="5">
        <f>-'gross summary'!P69</f>
        <v>2017</v>
      </c>
    </row>
    <row r="30" spans="2:14" ht="12.75">
      <c r="B30" t="s">
        <v>28</v>
      </c>
      <c r="C30" t="s">
        <v>87</v>
      </c>
      <c r="D30" t="s">
        <v>91</v>
      </c>
      <c r="E30" t="s">
        <v>131</v>
      </c>
      <c r="G30" s="5">
        <f>'gross summary'!P40</f>
        <v>11883.49</v>
      </c>
      <c r="I30" t="s">
        <v>37</v>
      </c>
      <c r="J30" t="s">
        <v>87</v>
      </c>
      <c r="K30" s="16" t="s">
        <v>92</v>
      </c>
      <c r="L30" t="s">
        <v>138</v>
      </c>
      <c r="M30" t="s">
        <v>149</v>
      </c>
      <c r="N30" s="5">
        <f>-'gross summary'!P70</f>
        <v>120</v>
      </c>
    </row>
    <row r="31" spans="2:16" ht="12.75">
      <c r="B31" t="s">
        <v>28</v>
      </c>
      <c r="C31" t="s">
        <v>87</v>
      </c>
      <c r="D31" t="s">
        <v>91</v>
      </c>
      <c r="E31" t="s">
        <v>132</v>
      </c>
      <c r="G31" s="5">
        <f>'gross summary'!P41</f>
        <v>1077.33</v>
      </c>
      <c r="I31" t="s">
        <v>37</v>
      </c>
      <c r="J31" t="s">
        <v>87</v>
      </c>
      <c r="K31" s="16" t="s">
        <v>92</v>
      </c>
      <c r="L31" t="s">
        <v>138</v>
      </c>
      <c r="M31" t="s">
        <v>150</v>
      </c>
      <c r="N31" s="5">
        <f>-'gross summary'!P71</f>
        <v>72</v>
      </c>
      <c r="P31" s="6"/>
    </row>
    <row r="32" spans="2:14" ht="12.75">
      <c r="B32" t="s">
        <v>28</v>
      </c>
      <c r="C32" t="s">
        <v>87</v>
      </c>
      <c r="D32" t="s">
        <v>91</v>
      </c>
      <c r="E32" t="s">
        <v>133</v>
      </c>
      <c r="G32" s="5">
        <f>'gross summary'!P42</f>
        <v>147.44</v>
      </c>
      <c r="I32" t="s">
        <v>37</v>
      </c>
      <c r="J32" t="s">
        <v>87</v>
      </c>
      <c r="K32" s="16" t="s">
        <v>92</v>
      </c>
      <c r="L32" t="s">
        <v>138</v>
      </c>
      <c r="M32" t="s">
        <v>151</v>
      </c>
      <c r="N32" s="5">
        <f>-'gross summary'!P72</f>
        <v>170</v>
      </c>
    </row>
    <row r="33" spans="2:14" ht="12.75">
      <c r="B33" t="s">
        <v>28</v>
      </c>
      <c r="C33" t="s">
        <v>87</v>
      </c>
      <c r="D33" t="s">
        <v>91</v>
      </c>
      <c r="E33" t="s">
        <v>134</v>
      </c>
      <c r="G33" s="5">
        <f>'gross summary'!P43</f>
        <v>281.37</v>
      </c>
      <c r="I33" t="s">
        <v>37</v>
      </c>
      <c r="J33" t="s">
        <v>87</v>
      </c>
      <c r="K33" s="16" t="s">
        <v>92</v>
      </c>
      <c r="L33" t="s">
        <v>138</v>
      </c>
      <c r="M33" t="s">
        <v>152</v>
      </c>
      <c r="N33" s="5">
        <f>-'gross summary'!P73</f>
        <v>95</v>
      </c>
    </row>
    <row r="34" spans="2:14" ht="12.75">
      <c r="B34" t="s">
        <v>28</v>
      </c>
      <c r="C34" t="s">
        <v>87</v>
      </c>
      <c r="D34" t="s">
        <v>91</v>
      </c>
      <c r="E34" t="s">
        <v>135</v>
      </c>
      <c r="G34" s="5">
        <f>'gross summary'!P44</f>
        <v>143.69</v>
      </c>
      <c r="I34" t="s">
        <v>37</v>
      </c>
      <c r="J34" t="s">
        <v>87</v>
      </c>
      <c r="K34" s="16" t="s">
        <v>92</v>
      </c>
      <c r="L34" t="s">
        <v>138</v>
      </c>
      <c r="M34" t="s">
        <v>153</v>
      </c>
      <c r="N34" s="5">
        <f>-'gross summary'!P74</f>
        <v>72</v>
      </c>
    </row>
    <row r="35" spans="2:14" ht="12.75">
      <c r="B35" t="s">
        <v>28</v>
      </c>
      <c r="C35" t="s">
        <v>87</v>
      </c>
      <c r="D35" t="s">
        <v>91</v>
      </c>
      <c r="E35" t="s">
        <v>136</v>
      </c>
      <c r="G35" s="5">
        <f>'gross summary'!P45</f>
        <v>509.2642499999998</v>
      </c>
      <c r="I35" t="s">
        <v>37</v>
      </c>
      <c r="J35" t="s">
        <v>87</v>
      </c>
      <c r="K35" s="16" t="s">
        <v>92</v>
      </c>
      <c r="L35" t="s">
        <v>138</v>
      </c>
      <c r="M35" t="s">
        <v>154</v>
      </c>
      <c r="N35" s="5">
        <f>-'gross summary'!P75</f>
        <v>84</v>
      </c>
    </row>
    <row r="36" spans="2:14" ht="12.75">
      <c r="B36" t="s">
        <v>28</v>
      </c>
      <c r="C36" t="s">
        <v>87</v>
      </c>
      <c r="D36" t="s">
        <v>91</v>
      </c>
      <c r="E36" t="s">
        <v>137</v>
      </c>
      <c r="G36" s="5">
        <f>'gross summary'!P46</f>
        <v>1164.4008749999998</v>
      </c>
      <c r="I36" t="s">
        <v>37</v>
      </c>
      <c r="J36" t="s">
        <v>50</v>
      </c>
      <c r="K36" t="s">
        <v>54</v>
      </c>
      <c r="N36" s="5">
        <f>-'gross summary'!P76</f>
        <v>265</v>
      </c>
    </row>
    <row r="37" spans="2:14" ht="12.75">
      <c r="B37" t="s">
        <v>28</v>
      </c>
      <c r="C37" t="s">
        <v>87</v>
      </c>
      <c r="D37" t="s">
        <v>91</v>
      </c>
      <c r="E37" t="s">
        <v>138</v>
      </c>
      <c r="G37" s="5">
        <f>'gross summary'!P47</f>
        <v>1229.6988749999998</v>
      </c>
      <c r="I37" t="s">
        <v>38</v>
      </c>
      <c r="J37" t="s">
        <v>39</v>
      </c>
      <c r="K37" s="16" t="s">
        <v>156</v>
      </c>
      <c r="L37" t="s">
        <v>49</v>
      </c>
      <c r="N37" s="5">
        <f>-'gross summary'!P78</f>
        <v>469</v>
      </c>
    </row>
    <row r="38" spans="2:14" ht="12.75">
      <c r="B38" t="s">
        <v>28</v>
      </c>
      <c r="C38" t="s">
        <v>50</v>
      </c>
      <c r="D38" t="s">
        <v>172</v>
      </c>
      <c r="G38" s="5">
        <f>'gross summary'!P48</f>
        <v>22.61</v>
      </c>
      <c r="I38" t="s">
        <v>38</v>
      </c>
      <c r="J38" t="s">
        <v>26</v>
      </c>
      <c r="K38" t="s">
        <v>40</v>
      </c>
      <c r="L38" t="s">
        <v>49</v>
      </c>
      <c r="N38" s="5">
        <f>-'gross summary'!P81</f>
        <v>819.13</v>
      </c>
    </row>
    <row r="39" spans="2:14" ht="12.75">
      <c r="B39" t="s">
        <v>28</v>
      </c>
      <c r="C39" t="s">
        <v>50</v>
      </c>
      <c r="D39" s="16" t="s">
        <v>169</v>
      </c>
      <c r="G39" s="5">
        <f>'gross summary'!P49</f>
        <v>1000</v>
      </c>
      <c r="I39" t="s">
        <v>38</v>
      </c>
      <c r="J39" t="s">
        <v>26</v>
      </c>
      <c r="K39" t="s">
        <v>40</v>
      </c>
      <c r="L39" t="s">
        <v>87</v>
      </c>
      <c r="N39" s="5">
        <f>-'gross summary'!P83</f>
        <v>5.419999999999998</v>
      </c>
    </row>
    <row r="40" spans="2:7" ht="12.75">
      <c r="B40" t="s">
        <v>38</v>
      </c>
      <c r="C40" t="s">
        <v>39</v>
      </c>
      <c r="D40" s="16" t="s">
        <v>88</v>
      </c>
      <c r="E40" t="s">
        <v>49</v>
      </c>
      <c r="G40" s="5">
        <f>'gross summary'!P77</f>
        <v>71.05</v>
      </c>
    </row>
    <row r="41" spans="2:14" ht="12.75">
      <c r="B41" t="s">
        <v>38</v>
      </c>
      <c r="C41" t="s">
        <v>26</v>
      </c>
      <c r="D41" t="s">
        <v>40</v>
      </c>
      <c r="E41" t="s">
        <v>74</v>
      </c>
      <c r="G41" s="5">
        <f>'gross summary'!P82</f>
        <v>5.11</v>
      </c>
      <c r="N41" s="6"/>
    </row>
    <row r="42" ht="12.75">
      <c r="N42" s="6">
        <f>SUM(N$4:N41)</f>
        <v>43533.950375</v>
      </c>
    </row>
    <row r="44" ht="12.75">
      <c r="G44" s="6">
        <f>SUM(G$4:G43)</f>
        <v>43533.950375000015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85"/>
  <sheetViews>
    <sheetView zoomScale="73" zoomScaleNormal="73" zoomScalePageLayoutView="0" workbookViewId="0" topLeftCell="A43">
      <selection activeCell="H79" sqref="H79"/>
    </sheetView>
  </sheetViews>
  <sheetFormatPr defaultColWidth="9.140625" defaultRowHeight="12.75"/>
  <cols>
    <col min="1" max="1" width="4.00390625" style="0" customWidth="1"/>
    <col min="2" max="2" width="11.7109375" style="0" bestFit="1" customWidth="1"/>
    <col min="3" max="3" width="21.140625" style="0" bestFit="1" customWidth="1"/>
    <col min="4" max="4" width="34.00390625" style="0" bestFit="1" customWidth="1"/>
    <col min="5" max="5" width="22.7109375" style="0" bestFit="1" customWidth="1"/>
    <col min="6" max="6" width="15.00390625" style="0" bestFit="1" customWidth="1"/>
    <col min="7" max="7" width="13.00390625" style="5" bestFit="1" customWidth="1"/>
    <col min="8" max="8" width="4.00390625" style="0" customWidth="1"/>
    <col min="9" max="9" width="12.140625" style="0" bestFit="1" customWidth="1"/>
    <col min="10" max="10" width="21.140625" style="0" bestFit="1" customWidth="1"/>
    <col min="11" max="11" width="34.00390625" style="0" bestFit="1" customWidth="1"/>
    <col min="12" max="12" width="20.421875" style="0" bestFit="1" customWidth="1"/>
    <col min="13" max="13" width="15.00390625" style="0" bestFit="1" customWidth="1"/>
    <col min="14" max="14" width="13.00390625" style="5" bestFit="1" customWidth="1"/>
    <col min="15" max="15" width="4.00390625" style="0" customWidth="1"/>
    <col min="16" max="16" width="12.140625" style="8" bestFit="1" customWidth="1"/>
    <col min="17" max="17" width="4.00390625" style="0" customWidth="1"/>
  </cols>
  <sheetData>
    <row r="1" ht="12.75">
      <c r="P1" s="7" t="s">
        <v>41</v>
      </c>
    </row>
    <row r="2" spans="2:16" ht="12.75">
      <c r="B2" s="4" t="s">
        <v>21</v>
      </c>
      <c r="I2" s="4" t="s">
        <v>22</v>
      </c>
      <c r="P2" s="7" t="s">
        <v>42</v>
      </c>
    </row>
    <row r="4" spans="2:16" ht="12.75">
      <c r="B4" t="s">
        <v>23</v>
      </c>
      <c r="C4" t="s">
        <v>24</v>
      </c>
      <c r="D4" t="s">
        <v>162</v>
      </c>
      <c r="E4" t="s">
        <v>87</v>
      </c>
      <c r="G4" s="5">
        <f>SUM('debit detail'!A1:A83)</f>
        <v>8439.5</v>
      </c>
      <c r="I4" t="s">
        <v>23</v>
      </c>
      <c r="J4" t="s">
        <v>24</v>
      </c>
      <c r="K4" t="s">
        <v>162</v>
      </c>
      <c r="L4" t="s">
        <v>87</v>
      </c>
      <c r="N4" s="5">
        <f>SUM('credit detail'!A1:A40)</f>
        <v>8439.5</v>
      </c>
      <c r="P4" s="8">
        <f>G4-N4</f>
        <v>0</v>
      </c>
    </row>
    <row r="5" spans="2:16" ht="12.75">
      <c r="B5" t="s">
        <v>23</v>
      </c>
      <c r="C5" t="s">
        <v>24</v>
      </c>
      <c r="D5" t="s">
        <v>121</v>
      </c>
      <c r="G5" s="5">
        <f>SUM('debit detail'!A84:A85)</f>
        <v>0</v>
      </c>
      <c r="P5" s="8">
        <f>G5-N5</f>
        <v>0</v>
      </c>
    </row>
    <row r="6" spans="2:16" ht="12.75">
      <c r="B6" t="s">
        <v>23</v>
      </c>
      <c r="C6" t="s">
        <v>24</v>
      </c>
      <c r="D6" s="16" t="s">
        <v>129</v>
      </c>
      <c r="E6" t="s">
        <v>49</v>
      </c>
      <c r="G6" s="5">
        <f>SUM('debit detail'!A86:A86)</f>
        <v>1000</v>
      </c>
      <c r="P6" s="8">
        <f>G6-N6</f>
        <v>1000</v>
      </c>
    </row>
    <row r="7" spans="2:16" ht="12.75">
      <c r="B7" t="s">
        <v>23</v>
      </c>
      <c r="C7" t="s">
        <v>24</v>
      </c>
      <c r="D7" t="s">
        <v>25</v>
      </c>
      <c r="E7" t="s">
        <v>49</v>
      </c>
      <c r="G7" s="5">
        <f>SUM('debit detail'!A87:A91)</f>
        <v>1278.45</v>
      </c>
      <c r="I7" t="s">
        <v>23</v>
      </c>
      <c r="J7" t="s">
        <v>24</v>
      </c>
      <c r="K7" t="s">
        <v>25</v>
      </c>
      <c r="L7" t="s">
        <v>49</v>
      </c>
      <c r="N7" s="5">
        <f>SUM('credit detail'!A41:A45)</f>
        <v>1326.7900000000002</v>
      </c>
      <c r="P7" s="8">
        <f>G7-N7</f>
        <v>-48.340000000000146</v>
      </c>
    </row>
    <row r="8" spans="2:16" ht="12.75">
      <c r="B8" t="s">
        <v>23</v>
      </c>
      <c r="C8" t="s">
        <v>26</v>
      </c>
      <c r="D8" t="s">
        <v>122</v>
      </c>
      <c r="E8" t="s">
        <v>49</v>
      </c>
      <c r="G8" s="5">
        <f>SUM('debit detail'!A92:A92)</f>
        <v>150</v>
      </c>
      <c r="I8" t="s">
        <v>23</v>
      </c>
      <c r="J8" t="s">
        <v>26</v>
      </c>
      <c r="K8" t="s">
        <v>122</v>
      </c>
      <c r="L8" t="s">
        <v>49</v>
      </c>
      <c r="N8" s="5">
        <f>SUM('credit detail'!A46:A46)</f>
        <v>150</v>
      </c>
      <c r="P8" s="8">
        <f>G8-N8</f>
        <v>0</v>
      </c>
    </row>
    <row r="9" spans="2:16" ht="12.75">
      <c r="B9" t="s">
        <v>23</v>
      </c>
      <c r="C9" t="s">
        <v>26</v>
      </c>
      <c r="D9" t="s">
        <v>122</v>
      </c>
      <c r="E9" t="s">
        <v>74</v>
      </c>
      <c r="G9" s="5">
        <f>SUM('debit detail'!A93:A93)</f>
        <v>60</v>
      </c>
      <c r="P9" s="8">
        <f aca="true" t="shared" si="0" ref="P9:P18">G9-N9</f>
        <v>60</v>
      </c>
    </row>
    <row r="10" spans="2:16" ht="12.75">
      <c r="B10" t="s">
        <v>23</v>
      </c>
      <c r="C10" t="s">
        <v>26</v>
      </c>
      <c r="D10" t="s">
        <v>122</v>
      </c>
      <c r="E10" t="s">
        <v>87</v>
      </c>
      <c r="G10" s="5">
        <f>SUM('debit detail'!A94:A158)</f>
        <v>2613</v>
      </c>
      <c r="I10" t="s">
        <v>23</v>
      </c>
      <c r="J10" t="s">
        <v>26</v>
      </c>
      <c r="K10" t="s">
        <v>122</v>
      </c>
      <c r="L10" t="s">
        <v>87</v>
      </c>
      <c r="N10" s="5">
        <f>SUM('credit detail'!A47:A59)</f>
        <v>2613</v>
      </c>
      <c r="P10" s="8">
        <f t="shared" si="0"/>
        <v>0</v>
      </c>
    </row>
    <row r="11" spans="2:16" ht="12.75">
      <c r="B11" t="s">
        <v>23</v>
      </c>
      <c r="C11" t="s">
        <v>26</v>
      </c>
      <c r="D11" s="16" t="s">
        <v>163</v>
      </c>
      <c r="E11" t="s">
        <v>49</v>
      </c>
      <c r="G11" s="5">
        <f>SUM('debit detail'!A159:A175)</f>
        <v>469</v>
      </c>
      <c r="I11" t="s">
        <v>23</v>
      </c>
      <c r="J11" t="s">
        <v>26</v>
      </c>
      <c r="K11" s="16" t="s">
        <v>163</v>
      </c>
      <c r="L11" t="s">
        <v>49</v>
      </c>
      <c r="N11" s="5">
        <f>SUM('credit detail'!A60:A60)</f>
        <v>71.05</v>
      </c>
      <c r="P11" s="8">
        <f t="shared" si="0"/>
        <v>397.95</v>
      </c>
    </row>
    <row r="12" spans="2:16" ht="12.75">
      <c r="B12" t="s">
        <v>23</v>
      </c>
      <c r="C12" t="s">
        <v>26</v>
      </c>
      <c r="D12" s="16" t="s">
        <v>163</v>
      </c>
      <c r="E12" t="s">
        <v>87</v>
      </c>
      <c r="G12" s="5">
        <f>SUM('debit detail'!A176:A356)</f>
        <v>17429.32</v>
      </c>
      <c r="I12" t="s">
        <v>23</v>
      </c>
      <c r="J12" t="s">
        <v>26</v>
      </c>
      <c r="K12" s="16" t="s">
        <v>163</v>
      </c>
      <c r="L12" t="s">
        <v>87</v>
      </c>
      <c r="N12" s="5">
        <f>SUM('credit detail'!A61:A124)</f>
        <v>22757.250375000003</v>
      </c>
      <c r="P12" s="8">
        <f t="shared" si="0"/>
        <v>-5327.930375000004</v>
      </c>
    </row>
    <row r="13" spans="2:16" ht="12.75">
      <c r="B13" t="s">
        <v>23</v>
      </c>
      <c r="C13" t="s">
        <v>26</v>
      </c>
      <c r="D13" s="16" t="s">
        <v>164</v>
      </c>
      <c r="E13" t="s">
        <v>49</v>
      </c>
      <c r="G13" s="5">
        <f>SUM('debit detail'!A357:A429)</f>
        <v>21944.239999999998</v>
      </c>
      <c r="I13" t="s">
        <v>23</v>
      </c>
      <c r="J13" t="s">
        <v>26</v>
      </c>
      <c r="K13" s="16" t="s">
        <v>164</v>
      </c>
      <c r="L13" t="s">
        <v>49</v>
      </c>
      <c r="N13" s="5">
        <f>SUM('credit detail'!A125:A189)</f>
        <v>21543.39</v>
      </c>
      <c r="P13" s="8">
        <f t="shared" si="0"/>
        <v>400.84999999999854</v>
      </c>
    </row>
    <row r="14" spans="2:16" ht="12.75">
      <c r="B14" t="s">
        <v>23</v>
      </c>
      <c r="C14" t="s">
        <v>26</v>
      </c>
      <c r="D14" s="16" t="s">
        <v>164</v>
      </c>
      <c r="E14" t="s">
        <v>50</v>
      </c>
      <c r="G14" s="5">
        <f>SUM('debit detail'!A430:A430)</f>
        <v>265</v>
      </c>
      <c r="I14" t="s">
        <v>23</v>
      </c>
      <c r="J14" t="s">
        <v>26</v>
      </c>
      <c r="K14" t="s">
        <v>27</v>
      </c>
      <c r="L14" t="s">
        <v>50</v>
      </c>
      <c r="N14" s="5">
        <f>SUM('credit detail'!A190:A190)</f>
        <v>265</v>
      </c>
      <c r="P14" s="8">
        <f t="shared" si="0"/>
        <v>0</v>
      </c>
    </row>
    <row r="15" spans="2:16" ht="12.75">
      <c r="B15" t="s">
        <v>23</v>
      </c>
      <c r="C15" t="s">
        <v>26</v>
      </c>
      <c r="D15" s="16" t="s">
        <v>165</v>
      </c>
      <c r="E15" t="s">
        <v>73</v>
      </c>
      <c r="F15" t="s">
        <v>74</v>
      </c>
      <c r="G15" s="5">
        <f>SUM('debit detail'!A431:A434)</f>
        <v>0.04</v>
      </c>
      <c r="P15" s="8">
        <f t="shared" si="0"/>
        <v>0.04</v>
      </c>
    </row>
    <row r="16" spans="2:16" ht="12.75">
      <c r="B16" t="s">
        <v>23</v>
      </c>
      <c r="C16" t="s">
        <v>26</v>
      </c>
      <c r="D16" s="16" t="s">
        <v>165</v>
      </c>
      <c r="E16" t="s">
        <v>75</v>
      </c>
      <c r="F16" t="s">
        <v>74</v>
      </c>
      <c r="G16" s="5">
        <f>SUM('debit detail'!A435:A438)</f>
        <v>850</v>
      </c>
      <c r="I16" t="s">
        <v>23</v>
      </c>
      <c r="J16" t="s">
        <v>26</v>
      </c>
      <c r="K16" s="16" t="s">
        <v>165</v>
      </c>
      <c r="L16" t="s">
        <v>75</v>
      </c>
      <c r="M16" t="s">
        <v>74</v>
      </c>
      <c r="N16" s="5">
        <f>SUM('credit detail'!A191:A206)</f>
        <v>911.24</v>
      </c>
      <c r="P16" s="8">
        <f t="shared" si="0"/>
        <v>-61.24000000000001</v>
      </c>
    </row>
    <row r="17" spans="2:16" ht="12.75">
      <c r="B17" t="s">
        <v>23</v>
      </c>
      <c r="C17" t="s">
        <v>26</v>
      </c>
      <c r="D17" t="s">
        <v>123</v>
      </c>
      <c r="E17" t="s">
        <v>74</v>
      </c>
      <c r="G17" s="5">
        <f>SUM('debit detail'!A439:A439)</f>
        <v>600</v>
      </c>
      <c r="I17" t="s">
        <v>23</v>
      </c>
      <c r="J17" t="s">
        <v>26</v>
      </c>
      <c r="K17" t="s">
        <v>123</v>
      </c>
      <c r="L17" t="s">
        <v>74</v>
      </c>
      <c r="N17" s="5">
        <f>SUM('credit detail'!A207:A207)</f>
        <v>600</v>
      </c>
      <c r="P17" s="8">
        <f t="shared" si="0"/>
        <v>0</v>
      </c>
    </row>
    <row r="18" spans="9:16" ht="12.75">
      <c r="I18" t="s">
        <v>23</v>
      </c>
      <c r="J18" t="s">
        <v>142</v>
      </c>
      <c r="K18" s="36" t="s">
        <v>143</v>
      </c>
      <c r="L18" t="s">
        <v>49</v>
      </c>
      <c r="N18" s="5">
        <f>SUM('credit detail'!A208:A208)</f>
        <v>234.81</v>
      </c>
      <c r="P18" s="8">
        <f t="shared" si="0"/>
        <v>-234.81</v>
      </c>
    </row>
    <row r="19" spans="2:16" ht="12.75">
      <c r="B19" t="s">
        <v>23</v>
      </c>
      <c r="C19" t="s">
        <v>78</v>
      </c>
      <c r="D19" t="s">
        <v>79</v>
      </c>
      <c r="E19" t="s">
        <v>49</v>
      </c>
      <c r="G19" s="5">
        <f>SUM('debit detail'!A525:A525)</f>
        <v>875</v>
      </c>
      <c r="I19" t="s">
        <v>23</v>
      </c>
      <c r="J19" t="s">
        <v>78</v>
      </c>
      <c r="K19" t="s">
        <v>79</v>
      </c>
      <c r="L19" t="s">
        <v>49</v>
      </c>
      <c r="N19" s="5">
        <f>SUM('credit detail'!A209:A213)</f>
        <v>1036</v>
      </c>
      <c r="P19" s="8">
        <f aca="true" t="shared" si="1" ref="P19:P83">G19-N19</f>
        <v>-161</v>
      </c>
    </row>
    <row r="20" spans="2:16" ht="12.75">
      <c r="B20" t="s">
        <v>28</v>
      </c>
      <c r="C20" t="s">
        <v>29</v>
      </c>
      <c r="D20" t="s">
        <v>30</v>
      </c>
      <c r="G20" s="5">
        <f>SUM('debit detail'!A440:A450)</f>
        <v>1508.7599999999998</v>
      </c>
      <c r="P20" s="8">
        <f t="shared" si="1"/>
        <v>1508.7599999999998</v>
      </c>
    </row>
    <row r="21" spans="2:16" ht="12.75">
      <c r="B21" t="s">
        <v>28</v>
      </c>
      <c r="C21" t="s">
        <v>29</v>
      </c>
      <c r="D21" t="s">
        <v>76</v>
      </c>
      <c r="E21" t="s">
        <v>77</v>
      </c>
      <c r="G21" s="5">
        <f>SUM('debit detail'!A451:A452)</f>
        <v>138.59</v>
      </c>
      <c r="P21" s="8">
        <f t="shared" si="1"/>
        <v>138.59</v>
      </c>
    </row>
    <row r="22" spans="2:16" ht="12.75">
      <c r="B22" t="s">
        <v>28</v>
      </c>
      <c r="C22" t="s">
        <v>29</v>
      </c>
      <c r="D22" t="s">
        <v>76</v>
      </c>
      <c r="E22" t="s">
        <v>33</v>
      </c>
      <c r="G22" s="5">
        <f>SUM('debit detail'!A453:A462)</f>
        <v>647.91</v>
      </c>
      <c r="P22" s="8">
        <f t="shared" si="1"/>
        <v>647.91</v>
      </c>
    </row>
    <row r="23" spans="2:16" ht="12.75">
      <c r="B23" t="s">
        <v>28</v>
      </c>
      <c r="C23" t="s">
        <v>29</v>
      </c>
      <c r="D23" t="s">
        <v>76</v>
      </c>
      <c r="E23" t="s">
        <v>124</v>
      </c>
      <c r="G23" s="5">
        <f>SUM('debit detail'!A463:A464)</f>
        <v>130.43</v>
      </c>
      <c r="P23" s="8">
        <f t="shared" si="1"/>
        <v>130.43</v>
      </c>
    </row>
    <row r="24" spans="2:16" ht="12.75">
      <c r="B24" t="s">
        <v>28</v>
      </c>
      <c r="C24" t="s">
        <v>49</v>
      </c>
      <c r="D24" t="s">
        <v>126</v>
      </c>
      <c r="G24" s="5">
        <f>SUM('debit detail'!A465:A466)</f>
        <v>113.67000000000002</v>
      </c>
      <c r="P24" s="8">
        <f t="shared" si="1"/>
        <v>113.67000000000002</v>
      </c>
    </row>
    <row r="25" spans="2:16" ht="12.75">
      <c r="B25" t="s">
        <v>28</v>
      </c>
      <c r="C25" t="s">
        <v>49</v>
      </c>
      <c r="D25" t="s">
        <v>54</v>
      </c>
      <c r="G25" s="5">
        <f>SUM('debit detail'!A467:A468)</f>
        <v>791.46</v>
      </c>
      <c r="P25" s="8">
        <f t="shared" si="1"/>
        <v>791.46</v>
      </c>
    </row>
    <row r="26" spans="2:16" ht="12.75">
      <c r="B26" t="s">
        <v>28</v>
      </c>
      <c r="C26" t="s">
        <v>49</v>
      </c>
      <c r="D26" t="s">
        <v>127</v>
      </c>
      <c r="G26" s="5">
        <f>SUM('debit detail'!A469:A469)</f>
        <v>40</v>
      </c>
      <c r="P26" s="8">
        <f t="shared" si="1"/>
        <v>40</v>
      </c>
    </row>
    <row r="27" spans="2:16" ht="12.75">
      <c r="B27" t="s">
        <v>28</v>
      </c>
      <c r="C27" t="s">
        <v>49</v>
      </c>
      <c r="D27" t="s">
        <v>31</v>
      </c>
      <c r="E27" t="s">
        <v>128</v>
      </c>
      <c r="G27" s="5">
        <f>SUM('debit detail'!A470:A470)</f>
        <v>234.81</v>
      </c>
      <c r="P27" s="8">
        <f t="shared" si="1"/>
        <v>234.81</v>
      </c>
    </row>
    <row r="28" spans="2:16" ht="12.75">
      <c r="B28" t="s">
        <v>28</v>
      </c>
      <c r="C28" t="s">
        <v>49</v>
      </c>
      <c r="D28" t="s">
        <v>31</v>
      </c>
      <c r="E28" t="s">
        <v>32</v>
      </c>
      <c r="G28" s="5">
        <f>SUM('debit detail'!A471:A497)</f>
        <v>805.0000000000009</v>
      </c>
      <c r="P28" s="8">
        <f t="shared" si="1"/>
        <v>805.0000000000009</v>
      </c>
    </row>
    <row r="29" spans="2:16" ht="12.75">
      <c r="B29" t="s">
        <v>28</v>
      </c>
      <c r="C29" t="s">
        <v>49</v>
      </c>
      <c r="D29" t="s">
        <v>31</v>
      </c>
      <c r="E29" t="s">
        <v>55</v>
      </c>
      <c r="G29" s="5">
        <f>SUM('debit detail'!A498:A504)</f>
        <v>248.69</v>
      </c>
      <c r="I29" t="s">
        <v>28</v>
      </c>
      <c r="J29" t="s">
        <v>49</v>
      </c>
      <c r="K29" t="s">
        <v>31</v>
      </c>
      <c r="L29" t="s">
        <v>55</v>
      </c>
      <c r="N29" s="5">
        <f>SUM('credit detail'!A214:A214)</f>
        <v>15</v>
      </c>
      <c r="P29" s="8">
        <f t="shared" si="1"/>
        <v>233.69</v>
      </c>
    </row>
    <row r="30" spans="2:16" ht="12.75">
      <c r="B30" t="s">
        <v>28</v>
      </c>
      <c r="C30" t="s">
        <v>49</v>
      </c>
      <c r="D30" s="16" t="s">
        <v>129</v>
      </c>
      <c r="G30" s="5">
        <f>SUM('debit detail'!A505:A507)</f>
        <v>914.94</v>
      </c>
      <c r="I30" t="s">
        <v>28</v>
      </c>
      <c r="J30" t="s">
        <v>49</v>
      </c>
      <c r="K30" s="16" t="s">
        <v>129</v>
      </c>
      <c r="N30" s="5">
        <f>SUM('credit detail'!A215:A215)</f>
        <v>75</v>
      </c>
      <c r="P30" s="8">
        <f>G30-N30</f>
        <v>839.94</v>
      </c>
    </row>
    <row r="31" spans="2:16" ht="12.75">
      <c r="B31" t="s">
        <v>28</v>
      </c>
      <c r="C31" t="s">
        <v>49</v>
      </c>
      <c r="D31" s="16" t="s">
        <v>167</v>
      </c>
      <c r="G31" s="5">
        <f>SUM('debit detail'!A508:A508)</f>
        <v>711.18</v>
      </c>
      <c r="K31" s="16"/>
      <c r="P31" s="8">
        <f>G31-N31</f>
        <v>711.18</v>
      </c>
    </row>
    <row r="32" spans="2:16" ht="12.75">
      <c r="B32" t="s">
        <v>28</v>
      </c>
      <c r="C32" t="s">
        <v>49</v>
      </c>
      <c r="D32" t="s">
        <v>33</v>
      </c>
      <c r="E32" t="s">
        <v>34</v>
      </c>
      <c r="G32" s="5">
        <f>SUM('debit detail'!A509:A511)</f>
        <v>2117.25</v>
      </c>
      <c r="P32" s="8">
        <f t="shared" si="1"/>
        <v>2117.25</v>
      </c>
    </row>
    <row r="33" spans="2:16" ht="12.75">
      <c r="B33" t="s">
        <v>28</v>
      </c>
      <c r="C33" t="s">
        <v>49</v>
      </c>
      <c r="D33" t="s">
        <v>33</v>
      </c>
      <c r="E33" t="s">
        <v>35</v>
      </c>
      <c r="G33" s="5">
        <f>SUM('debit detail'!A512:A523)</f>
        <v>8450.57</v>
      </c>
      <c r="P33" s="8">
        <f t="shared" si="1"/>
        <v>8450.57</v>
      </c>
    </row>
    <row r="34" spans="2:16" ht="12.75">
      <c r="B34" t="s">
        <v>28</v>
      </c>
      <c r="C34" t="s">
        <v>49</v>
      </c>
      <c r="D34" t="s">
        <v>36</v>
      </c>
      <c r="E34" t="s">
        <v>176</v>
      </c>
      <c r="G34" s="5">
        <f>SUM('debit detail'!A524:A524)</f>
        <v>1190</v>
      </c>
      <c r="P34" s="8">
        <f t="shared" si="1"/>
        <v>1190</v>
      </c>
    </row>
    <row r="35" spans="2:16" ht="12.75">
      <c r="B35" t="s">
        <v>28</v>
      </c>
      <c r="C35" t="s">
        <v>49</v>
      </c>
      <c r="D35" t="s">
        <v>36</v>
      </c>
      <c r="E35" t="s">
        <v>177</v>
      </c>
      <c r="G35" s="5">
        <f>SUM('debit detail'!A526:A531)</f>
        <v>988.6</v>
      </c>
      <c r="I35" t="s">
        <v>28</v>
      </c>
      <c r="J35" t="s">
        <v>49</v>
      </c>
      <c r="K35" t="s">
        <v>36</v>
      </c>
      <c r="L35" t="s">
        <v>177</v>
      </c>
      <c r="N35" s="5">
        <f>SUM('credit detail'!A216:A218)</f>
        <v>-4.04</v>
      </c>
      <c r="P35" s="8">
        <f t="shared" si="1"/>
        <v>992.64</v>
      </c>
    </row>
    <row r="36" spans="2:16" ht="12.75">
      <c r="B36" t="s">
        <v>28</v>
      </c>
      <c r="C36" t="s">
        <v>49</v>
      </c>
      <c r="D36" t="s">
        <v>36</v>
      </c>
      <c r="E36" t="s">
        <v>178</v>
      </c>
      <c r="G36" s="5">
        <f>SUM('debit detail'!A532:A534)</f>
        <v>275.59</v>
      </c>
      <c r="P36" s="8">
        <f t="shared" si="1"/>
        <v>275.59</v>
      </c>
    </row>
    <row r="37" spans="2:16" ht="12.75">
      <c r="B37" t="s">
        <v>28</v>
      </c>
      <c r="C37" t="s">
        <v>49</v>
      </c>
      <c r="D37" t="s">
        <v>56</v>
      </c>
      <c r="G37" s="5">
        <f>SUM('debit detail'!A535:A546)</f>
        <v>892</v>
      </c>
      <c r="P37" s="8">
        <f t="shared" si="1"/>
        <v>892</v>
      </c>
    </row>
    <row r="38" spans="2:16" ht="12.75">
      <c r="B38" t="s">
        <v>28</v>
      </c>
      <c r="C38" t="s">
        <v>87</v>
      </c>
      <c r="D38" t="s">
        <v>91</v>
      </c>
      <c r="E38" t="s">
        <v>77</v>
      </c>
      <c r="G38" s="5">
        <f>SUM('debit detail'!A547:A547)</f>
        <v>8</v>
      </c>
      <c r="P38" s="8">
        <f t="shared" si="1"/>
        <v>8</v>
      </c>
    </row>
    <row r="39" spans="2:16" ht="12.75">
      <c r="B39" t="s">
        <v>28</v>
      </c>
      <c r="C39" t="s">
        <v>87</v>
      </c>
      <c r="D39" t="s">
        <v>91</v>
      </c>
      <c r="E39" t="s">
        <v>130</v>
      </c>
      <c r="G39" s="5">
        <f>SUM('debit detail'!A548:A552)</f>
        <v>4018.1663750000007</v>
      </c>
      <c r="P39" s="8">
        <f t="shared" si="1"/>
        <v>4018.1663750000007</v>
      </c>
    </row>
    <row r="40" spans="2:16" ht="12.75">
      <c r="B40" t="s">
        <v>28</v>
      </c>
      <c r="C40" t="s">
        <v>87</v>
      </c>
      <c r="D40" t="s">
        <v>91</v>
      </c>
      <c r="E40" t="s">
        <v>131</v>
      </c>
      <c r="G40" s="5">
        <f>SUM('debit detail'!A553:A557)</f>
        <v>11883.49</v>
      </c>
      <c r="P40" s="8">
        <f t="shared" si="1"/>
        <v>11883.49</v>
      </c>
    </row>
    <row r="41" spans="2:16" ht="12.75">
      <c r="B41" t="s">
        <v>28</v>
      </c>
      <c r="C41" t="s">
        <v>87</v>
      </c>
      <c r="D41" t="s">
        <v>91</v>
      </c>
      <c r="E41" t="s">
        <v>132</v>
      </c>
      <c r="G41" s="5">
        <f>SUM('debit detail'!A558:A560)</f>
        <v>1077.33</v>
      </c>
      <c r="P41" s="8">
        <f t="shared" si="1"/>
        <v>1077.33</v>
      </c>
    </row>
    <row r="42" spans="2:16" ht="12.75">
      <c r="B42" t="s">
        <v>28</v>
      </c>
      <c r="C42" t="s">
        <v>87</v>
      </c>
      <c r="D42" t="s">
        <v>91</v>
      </c>
      <c r="E42" t="s">
        <v>133</v>
      </c>
      <c r="G42" s="5">
        <f>SUM('debit detail'!A561:A562)</f>
        <v>-6.75</v>
      </c>
      <c r="I42" t="s">
        <v>28</v>
      </c>
      <c r="J42" t="s">
        <v>87</v>
      </c>
      <c r="K42" t="s">
        <v>91</v>
      </c>
      <c r="L42" t="s">
        <v>133</v>
      </c>
      <c r="N42" s="5">
        <f>SUM('credit detail'!A219:A259)</f>
        <v>-154.19</v>
      </c>
      <c r="P42" s="8">
        <f t="shared" si="1"/>
        <v>147.44</v>
      </c>
    </row>
    <row r="43" spans="2:16" ht="12.75">
      <c r="B43" t="s">
        <v>28</v>
      </c>
      <c r="C43" t="s">
        <v>87</v>
      </c>
      <c r="D43" t="s">
        <v>91</v>
      </c>
      <c r="E43" t="s">
        <v>134</v>
      </c>
      <c r="G43" s="5">
        <f>SUM('debit detail'!A563:A564)</f>
        <v>281.37</v>
      </c>
      <c r="P43" s="8">
        <f t="shared" si="1"/>
        <v>281.37</v>
      </c>
    </row>
    <row r="44" spans="2:16" ht="12.75">
      <c r="B44" t="s">
        <v>28</v>
      </c>
      <c r="C44" t="s">
        <v>87</v>
      </c>
      <c r="D44" t="s">
        <v>91</v>
      </c>
      <c r="E44" t="s">
        <v>135</v>
      </c>
      <c r="G44" s="5">
        <f>SUM('debit detail'!A565:A565)</f>
        <v>143.69</v>
      </c>
      <c r="P44" s="8">
        <f t="shared" si="1"/>
        <v>143.69</v>
      </c>
    </row>
    <row r="45" spans="2:16" ht="12.75">
      <c r="B45" t="s">
        <v>28</v>
      </c>
      <c r="C45" t="s">
        <v>87</v>
      </c>
      <c r="D45" t="s">
        <v>91</v>
      </c>
      <c r="E45" t="s">
        <v>136</v>
      </c>
      <c r="G45" s="5">
        <f>SUM('debit detail'!A566:A567)</f>
        <v>509.2642499999998</v>
      </c>
      <c r="P45" s="8">
        <f t="shared" si="1"/>
        <v>509.2642499999998</v>
      </c>
    </row>
    <row r="46" spans="2:16" ht="12.75">
      <c r="B46" t="s">
        <v>28</v>
      </c>
      <c r="C46" t="s">
        <v>87</v>
      </c>
      <c r="D46" t="s">
        <v>91</v>
      </c>
      <c r="E46" t="s">
        <v>137</v>
      </c>
      <c r="G46" s="5">
        <f>SUM('debit detail'!A568:A582)</f>
        <v>1164.4008749999998</v>
      </c>
      <c r="P46" s="8">
        <f t="shared" si="1"/>
        <v>1164.4008749999998</v>
      </c>
    </row>
    <row r="47" spans="2:16" ht="12.75">
      <c r="B47" t="s">
        <v>28</v>
      </c>
      <c r="C47" t="s">
        <v>87</v>
      </c>
      <c r="D47" t="s">
        <v>91</v>
      </c>
      <c r="E47" t="s">
        <v>138</v>
      </c>
      <c r="G47" s="5">
        <f>SUM('debit detail'!A583:A592)</f>
        <v>1229.6988749999998</v>
      </c>
      <c r="P47" s="8">
        <f t="shared" si="1"/>
        <v>1229.6988749999998</v>
      </c>
    </row>
    <row r="48" spans="2:16" ht="12.75">
      <c r="B48" t="s">
        <v>28</v>
      </c>
      <c r="C48" t="s">
        <v>50</v>
      </c>
      <c r="D48" t="s">
        <v>172</v>
      </c>
      <c r="G48" s="5">
        <f>SUM('debit detail'!A593:A593)</f>
        <v>22.61</v>
      </c>
      <c r="P48" s="8">
        <f t="shared" si="1"/>
        <v>22.61</v>
      </c>
    </row>
    <row r="49" spans="2:16" ht="12.75">
      <c r="B49" t="s">
        <v>28</v>
      </c>
      <c r="C49" t="s">
        <v>50</v>
      </c>
      <c r="D49" s="16" t="s">
        <v>169</v>
      </c>
      <c r="G49" s="5">
        <f>SUM('debit detail'!A594:A595)</f>
        <v>1000</v>
      </c>
      <c r="P49" s="8">
        <f t="shared" si="1"/>
        <v>1000</v>
      </c>
    </row>
    <row r="50" spans="4:16" ht="12.75">
      <c r="D50" s="16"/>
      <c r="I50" t="s">
        <v>37</v>
      </c>
      <c r="J50" t="s">
        <v>29</v>
      </c>
      <c r="K50" t="s">
        <v>76</v>
      </c>
      <c r="L50" t="s">
        <v>80</v>
      </c>
      <c r="N50" s="5">
        <f>SUM('credit detail'!A260:A263)</f>
        <v>0.04</v>
      </c>
      <c r="P50" s="8">
        <f t="shared" si="1"/>
        <v>-0.04</v>
      </c>
    </row>
    <row r="51" spans="4:16" ht="12.75">
      <c r="D51" s="16"/>
      <c r="I51" t="s">
        <v>37</v>
      </c>
      <c r="J51" t="s">
        <v>29</v>
      </c>
      <c r="K51" t="s">
        <v>76</v>
      </c>
      <c r="L51" t="s">
        <v>36</v>
      </c>
      <c r="N51" s="5">
        <f>SUM('credit detail'!A264:A265)</f>
        <v>238</v>
      </c>
      <c r="P51" s="8">
        <f t="shared" si="1"/>
        <v>-238</v>
      </c>
    </row>
    <row r="52" spans="4:16" ht="12.75">
      <c r="D52" s="16"/>
      <c r="I52" t="s">
        <v>37</v>
      </c>
      <c r="J52" t="s">
        <v>29</v>
      </c>
      <c r="K52" t="s">
        <v>76</v>
      </c>
      <c r="L52" s="16" t="s">
        <v>81</v>
      </c>
      <c r="N52" s="5">
        <f>SUM('credit detail'!A266:A266)</f>
        <v>12</v>
      </c>
      <c r="P52" s="8">
        <f t="shared" si="1"/>
        <v>-12</v>
      </c>
    </row>
    <row r="53" spans="9:16" ht="12.75">
      <c r="I53" t="s">
        <v>37</v>
      </c>
      <c r="J53" t="s">
        <v>49</v>
      </c>
      <c r="K53" t="s">
        <v>62</v>
      </c>
      <c r="N53" s="5">
        <f>SUM('credit detail'!A267:A275)</f>
        <v>4211.33</v>
      </c>
      <c r="P53" s="8">
        <f t="shared" si="1"/>
        <v>-4211.33</v>
      </c>
    </row>
    <row r="54" spans="9:16" ht="12.75">
      <c r="I54" t="s">
        <v>37</v>
      </c>
      <c r="J54" t="s">
        <v>49</v>
      </c>
      <c r="K54" s="16" t="s">
        <v>129</v>
      </c>
      <c r="N54" s="5">
        <f>SUM('credit detail'!A276:A276)</f>
        <v>1000</v>
      </c>
      <c r="P54" s="8">
        <f t="shared" si="1"/>
        <v>-1000</v>
      </c>
    </row>
    <row r="55" spans="9:16" ht="12.75">
      <c r="I55" t="s">
        <v>37</v>
      </c>
      <c r="J55" t="s">
        <v>49</v>
      </c>
      <c r="K55" t="s">
        <v>25</v>
      </c>
      <c r="L55" t="s">
        <v>43</v>
      </c>
      <c r="N55" s="5">
        <f>SUM('credit detail'!A277:A288)</f>
        <v>8.450000000000001</v>
      </c>
      <c r="P55" s="8">
        <f t="shared" si="1"/>
        <v>-8.450000000000001</v>
      </c>
    </row>
    <row r="56" spans="9:16" ht="12.75">
      <c r="I56" t="s">
        <v>37</v>
      </c>
      <c r="J56" t="s">
        <v>49</v>
      </c>
      <c r="K56" t="s">
        <v>25</v>
      </c>
      <c r="L56" t="s">
        <v>44</v>
      </c>
      <c r="N56" s="5">
        <f>SUM('credit detail'!A289:A300)</f>
        <v>15881.76</v>
      </c>
      <c r="P56" s="8">
        <f t="shared" si="1"/>
        <v>-15881.76</v>
      </c>
    </row>
    <row r="57" spans="9:16" ht="12.75">
      <c r="I57" t="s">
        <v>37</v>
      </c>
      <c r="J57" t="s">
        <v>49</v>
      </c>
      <c r="K57" t="s">
        <v>25</v>
      </c>
      <c r="L57" t="s">
        <v>45</v>
      </c>
      <c r="N57" s="5">
        <f>SUM('credit detail'!A301:A312)</f>
        <v>97</v>
      </c>
      <c r="P57" s="8">
        <f t="shared" si="1"/>
        <v>-97</v>
      </c>
    </row>
    <row r="58" spans="9:16" ht="12.75">
      <c r="I58" t="s">
        <v>37</v>
      </c>
      <c r="J58" t="s">
        <v>49</v>
      </c>
      <c r="K58" t="s">
        <v>25</v>
      </c>
      <c r="L58" t="s">
        <v>46</v>
      </c>
      <c r="N58" s="5">
        <f>SUM('credit detail'!A313:A324)</f>
        <v>144</v>
      </c>
      <c r="P58" s="8">
        <f t="shared" si="1"/>
        <v>-144</v>
      </c>
    </row>
    <row r="59" spans="9:16" ht="12.75">
      <c r="I59" t="s">
        <v>37</v>
      </c>
      <c r="J59" t="s">
        <v>49</v>
      </c>
      <c r="K59" t="s">
        <v>36</v>
      </c>
      <c r="L59" t="s">
        <v>176</v>
      </c>
      <c r="N59" s="5">
        <f>SUM('credit detail'!A325:A325)</f>
        <v>150</v>
      </c>
      <c r="P59" s="8">
        <f t="shared" si="1"/>
        <v>-150</v>
      </c>
    </row>
    <row r="60" spans="2:16" ht="12.75">
      <c r="B60" t="s">
        <v>37</v>
      </c>
      <c r="C60" t="s">
        <v>49</v>
      </c>
      <c r="D60" t="s">
        <v>36</v>
      </c>
      <c r="E60" t="s">
        <v>177</v>
      </c>
      <c r="G60" s="5">
        <f>SUM('debit detail'!A596:A596)</f>
        <v>12</v>
      </c>
      <c r="I60" t="s">
        <v>37</v>
      </c>
      <c r="J60" t="s">
        <v>49</v>
      </c>
      <c r="K60" t="s">
        <v>36</v>
      </c>
      <c r="L60" t="s">
        <v>177</v>
      </c>
      <c r="N60" s="5">
        <f>SUM('credit detail'!A326:A340)</f>
        <v>342</v>
      </c>
      <c r="P60" s="8">
        <f t="shared" si="1"/>
        <v>-330</v>
      </c>
    </row>
    <row r="61" spans="9:16" ht="12.75">
      <c r="I61" t="s">
        <v>37</v>
      </c>
      <c r="J61" t="s">
        <v>49</v>
      </c>
      <c r="K61" s="16" t="s">
        <v>63</v>
      </c>
      <c r="N61" s="5">
        <f>SUM('credit detail'!A341:A352)</f>
        <v>940</v>
      </c>
      <c r="P61" s="8">
        <f t="shared" si="1"/>
        <v>-940</v>
      </c>
    </row>
    <row r="62" spans="9:16" ht="12.75">
      <c r="I62" t="s">
        <v>37</v>
      </c>
      <c r="J62" t="s">
        <v>87</v>
      </c>
      <c r="K62" s="16" t="s">
        <v>92</v>
      </c>
      <c r="L62" t="s">
        <v>144</v>
      </c>
      <c r="N62" s="5">
        <f>SUM('credit detail'!A353:A361)</f>
        <v>90</v>
      </c>
      <c r="P62" s="8">
        <f t="shared" si="1"/>
        <v>-90</v>
      </c>
    </row>
    <row r="63" spans="9:16" ht="12.75">
      <c r="I63" t="s">
        <v>37</v>
      </c>
      <c r="J63" t="s">
        <v>87</v>
      </c>
      <c r="K63" s="16" t="s">
        <v>92</v>
      </c>
      <c r="L63" t="s">
        <v>145</v>
      </c>
      <c r="N63" s="5">
        <f>SUM('credit detail'!A362:A363)</f>
        <v>163</v>
      </c>
      <c r="P63" s="8">
        <f t="shared" si="1"/>
        <v>-163</v>
      </c>
    </row>
    <row r="64" spans="9:16" ht="12.75">
      <c r="I64" t="s">
        <v>37</v>
      </c>
      <c r="J64" t="s">
        <v>87</v>
      </c>
      <c r="K64" s="16" t="s">
        <v>92</v>
      </c>
      <c r="L64" t="s">
        <v>135</v>
      </c>
      <c r="N64" s="5">
        <f>SUM('credit detail'!A364:A379)</f>
        <v>80</v>
      </c>
      <c r="P64" s="8">
        <f t="shared" si="1"/>
        <v>-80</v>
      </c>
    </row>
    <row r="65" spans="2:16" ht="12.75">
      <c r="B65" t="s">
        <v>37</v>
      </c>
      <c r="C65" t="s">
        <v>87</v>
      </c>
      <c r="D65" s="16" t="s">
        <v>92</v>
      </c>
      <c r="E65" t="s">
        <v>139</v>
      </c>
      <c r="F65" t="s">
        <v>140</v>
      </c>
      <c r="G65" s="5">
        <f>SUM('debit detail'!A597:A605)</f>
        <v>908</v>
      </c>
      <c r="I65" t="s">
        <v>37</v>
      </c>
      <c r="J65" t="s">
        <v>87</v>
      </c>
      <c r="K65" s="16" t="s">
        <v>92</v>
      </c>
      <c r="L65" t="s">
        <v>139</v>
      </c>
      <c r="M65" t="s">
        <v>140</v>
      </c>
      <c r="N65" s="5">
        <f>SUM('credit detail'!A380:A439)</f>
        <v>7994.5</v>
      </c>
      <c r="P65" s="8">
        <f t="shared" si="1"/>
        <v>-7086.5</v>
      </c>
    </row>
    <row r="66" spans="4:16" ht="12.75">
      <c r="D66" s="16"/>
      <c r="I66" t="s">
        <v>37</v>
      </c>
      <c r="J66" t="s">
        <v>87</v>
      </c>
      <c r="K66" s="16" t="s">
        <v>92</v>
      </c>
      <c r="L66" t="s">
        <v>139</v>
      </c>
      <c r="M66" t="s">
        <v>146</v>
      </c>
      <c r="N66" s="5">
        <f>SUM('credit detail'!A440:A477)</f>
        <v>2765</v>
      </c>
      <c r="P66" s="8">
        <f t="shared" si="1"/>
        <v>-2765</v>
      </c>
    </row>
    <row r="67" spans="4:16" ht="12.75">
      <c r="D67" s="16"/>
      <c r="I67" t="s">
        <v>37</v>
      </c>
      <c r="J67" t="s">
        <v>87</v>
      </c>
      <c r="K67" s="16" t="s">
        <v>92</v>
      </c>
      <c r="L67" t="s">
        <v>139</v>
      </c>
      <c r="M67" t="s">
        <v>147</v>
      </c>
      <c r="N67" s="5">
        <f>SUM('credit detail'!A478:A492)</f>
        <v>300</v>
      </c>
      <c r="P67" s="8">
        <f t="shared" si="1"/>
        <v>-300</v>
      </c>
    </row>
    <row r="68" spans="2:16" ht="12.75">
      <c r="B68" t="s">
        <v>37</v>
      </c>
      <c r="C68" t="s">
        <v>87</v>
      </c>
      <c r="D68" s="16" t="s">
        <v>92</v>
      </c>
      <c r="E68" t="s">
        <v>168</v>
      </c>
      <c r="G68" s="5">
        <f>SUM('debit detail'!A606:A607)</f>
        <v>-15</v>
      </c>
      <c r="K68" s="16"/>
      <c r="P68" s="8">
        <f t="shared" si="1"/>
        <v>-15</v>
      </c>
    </row>
    <row r="69" spans="4:16" ht="12.75">
      <c r="D69" s="16"/>
      <c r="I69" t="s">
        <v>37</v>
      </c>
      <c r="J69" t="s">
        <v>87</v>
      </c>
      <c r="K69" s="16" t="s">
        <v>92</v>
      </c>
      <c r="L69" t="s">
        <v>139</v>
      </c>
      <c r="M69" t="s">
        <v>148</v>
      </c>
      <c r="N69" s="5">
        <f>SUM('credit detail'!A493:A505)</f>
        <v>2017</v>
      </c>
      <c r="P69" s="8">
        <f t="shared" si="1"/>
        <v>-2017</v>
      </c>
    </row>
    <row r="70" spans="4:16" ht="12.75">
      <c r="D70" s="16"/>
      <c r="I70" t="s">
        <v>37</v>
      </c>
      <c r="J70" t="s">
        <v>87</v>
      </c>
      <c r="K70" s="16" t="s">
        <v>92</v>
      </c>
      <c r="L70" t="s">
        <v>138</v>
      </c>
      <c r="M70" t="s">
        <v>149</v>
      </c>
      <c r="N70" s="5">
        <f>SUM('credit detail'!A506:A509)</f>
        <v>120</v>
      </c>
      <c r="P70" s="8">
        <f t="shared" si="1"/>
        <v>-120</v>
      </c>
    </row>
    <row r="71" spans="4:16" ht="12.75">
      <c r="D71" s="16"/>
      <c r="I71" t="s">
        <v>37</v>
      </c>
      <c r="J71" t="s">
        <v>87</v>
      </c>
      <c r="K71" s="16" t="s">
        <v>92</v>
      </c>
      <c r="L71" t="s">
        <v>138</v>
      </c>
      <c r="M71" t="s">
        <v>150</v>
      </c>
      <c r="N71" s="5">
        <f>SUM('credit detail'!A510:A515)</f>
        <v>72</v>
      </c>
      <c r="P71" s="8">
        <f t="shared" si="1"/>
        <v>-72</v>
      </c>
    </row>
    <row r="72" spans="4:16" ht="12.75">
      <c r="D72" s="16"/>
      <c r="I72" t="s">
        <v>37</v>
      </c>
      <c r="J72" t="s">
        <v>87</v>
      </c>
      <c r="K72" s="16" t="s">
        <v>92</v>
      </c>
      <c r="L72" t="s">
        <v>138</v>
      </c>
      <c r="M72" t="s">
        <v>151</v>
      </c>
      <c r="N72" s="5">
        <f>SUM('credit detail'!A516:A534)</f>
        <v>170</v>
      </c>
      <c r="P72" s="8">
        <f t="shared" si="1"/>
        <v>-170</v>
      </c>
    </row>
    <row r="73" spans="4:16" ht="12.75">
      <c r="D73" s="16"/>
      <c r="I73" t="s">
        <v>37</v>
      </c>
      <c r="J73" t="s">
        <v>87</v>
      </c>
      <c r="K73" s="16" t="s">
        <v>92</v>
      </c>
      <c r="L73" t="s">
        <v>138</v>
      </c>
      <c r="M73" t="s">
        <v>152</v>
      </c>
      <c r="N73" s="5">
        <f>SUM('credit detail'!A535:A552)</f>
        <v>95</v>
      </c>
      <c r="P73" s="8">
        <f t="shared" si="1"/>
        <v>-95</v>
      </c>
    </row>
    <row r="74" spans="4:16" ht="12.75">
      <c r="D74" s="16"/>
      <c r="I74" t="s">
        <v>37</v>
      </c>
      <c r="J74" t="s">
        <v>87</v>
      </c>
      <c r="K74" s="16" t="s">
        <v>92</v>
      </c>
      <c r="L74" t="s">
        <v>138</v>
      </c>
      <c r="M74" t="s">
        <v>153</v>
      </c>
      <c r="N74" s="5">
        <f>SUM('credit detail'!A553:A558)</f>
        <v>72</v>
      </c>
      <c r="P74" s="8">
        <f t="shared" si="1"/>
        <v>-72</v>
      </c>
    </row>
    <row r="75" spans="4:16" ht="12.75">
      <c r="D75" s="16"/>
      <c r="I75" t="s">
        <v>37</v>
      </c>
      <c r="J75" t="s">
        <v>87</v>
      </c>
      <c r="K75" s="16" t="s">
        <v>92</v>
      </c>
      <c r="L75" t="s">
        <v>138</v>
      </c>
      <c r="M75" t="s">
        <v>154</v>
      </c>
      <c r="N75" s="5">
        <f>SUM('credit detail'!A559:A565)</f>
        <v>84</v>
      </c>
      <c r="P75" s="8">
        <f t="shared" si="1"/>
        <v>-84</v>
      </c>
    </row>
    <row r="76" spans="9:16" ht="12.75">
      <c r="I76" t="s">
        <v>37</v>
      </c>
      <c r="J76" t="s">
        <v>50</v>
      </c>
      <c r="K76" t="s">
        <v>54</v>
      </c>
      <c r="N76" s="5">
        <f>SUM('credit detail'!A566:A566)</f>
        <v>265</v>
      </c>
      <c r="P76" s="8">
        <f t="shared" si="1"/>
        <v>-265</v>
      </c>
    </row>
    <row r="77" spans="2:16" ht="12.75">
      <c r="B77" t="s">
        <v>38</v>
      </c>
      <c r="C77" t="s">
        <v>39</v>
      </c>
      <c r="D77" s="16" t="s">
        <v>88</v>
      </c>
      <c r="G77" s="5">
        <f>SUM('debit detail'!A608:A610)</f>
        <v>61.05</v>
      </c>
      <c r="I77" t="s">
        <v>38</v>
      </c>
      <c r="J77" t="s">
        <v>39</v>
      </c>
      <c r="K77" s="16" t="s">
        <v>88</v>
      </c>
      <c r="L77" t="s">
        <v>49</v>
      </c>
      <c r="N77" s="5">
        <f>SUM('credit detail'!A567:A567)</f>
        <v>-10</v>
      </c>
      <c r="P77" s="8">
        <f t="shared" si="1"/>
        <v>71.05</v>
      </c>
    </row>
    <row r="78" spans="4:16" ht="12.75">
      <c r="D78" s="16"/>
      <c r="I78" t="s">
        <v>38</v>
      </c>
      <c r="J78" t="s">
        <v>39</v>
      </c>
      <c r="K78" s="16" t="s">
        <v>156</v>
      </c>
      <c r="L78" t="s">
        <v>49</v>
      </c>
      <c r="N78" s="5">
        <f>SUM('credit detail'!A568:A584)</f>
        <v>469</v>
      </c>
      <c r="P78" s="8">
        <f t="shared" si="1"/>
        <v>-469</v>
      </c>
    </row>
    <row r="79" spans="2:16" ht="12.75">
      <c r="B79" t="s">
        <v>38</v>
      </c>
      <c r="C79" t="s">
        <v>39</v>
      </c>
      <c r="D79" t="s">
        <v>61</v>
      </c>
      <c r="E79" t="s">
        <v>49</v>
      </c>
      <c r="G79" s="5">
        <f>SUM('debit detail'!A611:A612)</f>
        <v>1248.52</v>
      </c>
      <c r="I79" t="s">
        <v>38</v>
      </c>
      <c r="J79" t="s">
        <v>39</v>
      </c>
      <c r="K79" t="s">
        <v>61</v>
      </c>
      <c r="L79" t="s">
        <v>49</v>
      </c>
      <c r="N79" s="5">
        <f>SUM('credit detail'!A585:A586)</f>
        <v>1248.52</v>
      </c>
      <c r="P79" s="8">
        <f t="shared" si="1"/>
        <v>0</v>
      </c>
    </row>
    <row r="80" spans="2:16" ht="12.75">
      <c r="B80" t="s">
        <v>38</v>
      </c>
      <c r="C80" t="s">
        <v>39</v>
      </c>
      <c r="D80" s="16" t="s">
        <v>141</v>
      </c>
      <c r="E80" t="s">
        <v>49</v>
      </c>
      <c r="G80" s="5">
        <f>SUM('debit detail'!A613:A614)</f>
        <v>132.48000000000002</v>
      </c>
      <c r="I80" t="s">
        <v>38</v>
      </c>
      <c r="J80" t="s">
        <v>39</v>
      </c>
      <c r="K80" s="16" t="s">
        <v>141</v>
      </c>
      <c r="L80" t="s">
        <v>49</v>
      </c>
      <c r="N80" s="5">
        <f>SUM('credit detail'!A587:A615)</f>
        <v>132.48000000000002</v>
      </c>
      <c r="P80" s="8">
        <f t="shared" si="1"/>
        <v>0</v>
      </c>
    </row>
    <row r="81" spans="2:16" ht="12.75">
      <c r="B81" t="s">
        <v>38</v>
      </c>
      <c r="C81" t="s">
        <v>26</v>
      </c>
      <c r="D81" t="s">
        <v>40</v>
      </c>
      <c r="E81" t="s">
        <v>49</v>
      </c>
      <c r="G81" s="5">
        <f>SUM('debit detail'!A615:A620)</f>
        <v>828.86</v>
      </c>
      <c r="I81" t="s">
        <v>38</v>
      </c>
      <c r="J81" t="s">
        <v>26</v>
      </c>
      <c r="K81" t="s">
        <v>40</v>
      </c>
      <c r="L81" t="s">
        <v>49</v>
      </c>
      <c r="N81" s="5">
        <f>SUM('credit detail'!A616:A619)</f>
        <v>1647.99</v>
      </c>
      <c r="P81" s="8">
        <f t="shared" si="1"/>
        <v>-819.13</v>
      </c>
    </row>
    <row r="82" spans="2:16" ht="12.75">
      <c r="B82" t="s">
        <v>38</v>
      </c>
      <c r="C82" t="s">
        <v>26</v>
      </c>
      <c r="D82" t="s">
        <v>40</v>
      </c>
      <c r="E82" t="s">
        <v>74</v>
      </c>
      <c r="G82" s="5">
        <f>SUM('debit detail'!A621:A621)</f>
        <v>5.11</v>
      </c>
      <c r="P82" s="8">
        <f t="shared" si="1"/>
        <v>5.11</v>
      </c>
    </row>
    <row r="83" spans="2:16" ht="12.75">
      <c r="B83" t="s">
        <v>38</v>
      </c>
      <c r="C83" t="s">
        <v>26</v>
      </c>
      <c r="D83" t="s">
        <v>40</v>
      </c>
      <c r="E83" t="s">
        <v>87</v>
      </c>
      <c r="G83" s="5">
        <f>SUM('debit detail'!A622:A622)</f>
        <v>29.13</v>
      </c>
      <c r="I83" t="s">
        <v>38</v>
      </c>
      <c r="J83" t="s">
        <v>26</v>
      </c>
      <c r="K83" t="s">
        <v>40</v>
      </c>
      <c r="L83" t="s">
        <v>87</v>
      </c>
      <c r="N83" s="5">
        <f>SUM('credit detail'!A620:A621)</f>
        <v>34.55</v>
      </c>
      <c r="P83" s="8">
        <f t="shared" si="1"/>
        <v>-5.419999999999998</v>
      </c>
    </row>
    <row r="85" spans="7:16" ht="12.75">
      <c r="G85" s="6">
        <f>SUM(G3:G84)</f>
        <v>100714.42037500002</v>
      </c>
      <c r="N85" s="6">
        <f>SUM(N3:N84)</f>
        <v>100714.420375</v>
      </c>
      <c r="P85" s="6">
        <f>SUM(P3:P84)</f>
        <v>4.836131495267182E-12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2"/>
  <sheetViews>
    <sheetView tabSelected="1" zoomScalePageLayoutView="0" workbookViewId="0" topLeftCell="A343">
      <selection activeCell="A357" sqref="A357"/>
    </sheetView>
  </sheetViews>
  <sheetFormatPr defaultColWidth="9.140625" defaultRowHeight="12.75"/>
  <cols>
    <col min="1" max="1" width="13.7109375" style="0" bestFit="1" customWidth="1"/>
    <col min="2" max="2" width="13.7109375" style="1" bestFit="1" customWidth="1"/>
    <col min="3" max="3" width="8.140625" style="0" customWidth="1"/>
    <col min="4" max="4" width="24.00390625" style="0" bestFit="1" customWidth="1"/>
    <col min="5" max="5" width="29.421875" style="0" bestFit="1" customWidth="1"/>
    <col min="6" max="6" width="15.8515625" style="0" customWidth="1"/>
    <col min="7" max="7" width="18.7109375" style="0" customWidth="1"/>
  </cols>
  <sheetData>
    <row r="1" spans="1:6" ht="13.5" customHeight="1">
      <c r="A1" s="31">
        <v>5</v>
      </c>
      <c r="B1" s="42">
        <v>40956</v>
      </c>
      <c r="C1" s="23" t="s">
        <v>0</v>
      </c>
      <c r="D1" t="s">
        <v>2</v>
      </c>
      <c r="E1" s="23" t="s">
        <v>160</v>
      </c>
      <c r="F1" s="23" t="s">
        <v>82</v>
      </c>
    </row>
    <row r="2" spans="1:6" ht="13.5" customHeight="1">
      <c r="A2" s="31">
        <v>5</v>
      </c>
      <c r="B2" s="42">
        <v>40956</v>
      </c>
      <c r="C2" s="23" t="s">
        <v>0</v>
      </c>
      <c r="D2" t="s">
        <v>2</v>
      </c>
      <c r="E2" s="23" t="s">
        <v>160</v>
      </c>
      <c r="F2" s="23" t="s">
        <v>82</v>
      </c>
    </row>
    <row r="3" spans="1:6" ht="13.5" customHeight="1">
      <c r="A3" s="31">
        <v>5</v>
      </c>
      <c r="B3" s="42">
        <v>40956</v>
      </c>
      <c r="C3" s="23" t="s">
        <v>0</v>
      </c>
      <c r="D3" t="s">
        <v>2</v>
      </c>
      <c r="E3" s="23" t="s">
        <v>160</v>
      </c>
      <c r="F3" s="23" t="s">
        <v>82</v>
      </c>
    </row>
    <row r="4" spans="1:6" ht="13.5" customHeight="1">
      <c r="A4" s="31">
        <v>5</v>
      </c>
      <c r="B4" s="42">
        <v>40956</v>
      </c>
      <c r="C4" s="23" t="s">
        <v>0</v>
      </c>
      <c r="D4" t="s">
        <v>2</v>
      </c>
      <c r="E4" s="23" t="s">
        <v>160</v>
      </c>
      <c r="F4" s="23" t="s">
        <v>82</v>
      </c>
    </row>
    <row r="5" spans="1:6" ht="12.75">
      <c r="A5" s="31">
        <v>5</v>
      </c>
      <c r="B5" s="42">
        <v>40956</v>
      </c>
      <c r="C5" s="23" t="s">
        <v>0</v>
      </c>
      <c r="D5" t="s">
        <v>2</v>
      </c>
      <c r="E5" s="23" t="s">
        <v>160</v>
      </c>
      <c r="F5" s="23" t="s">
        <v>82</v>
      </c>
    </row>
    <row r="6" spans="1:6" ht="13.5" customHeight="1">
      <c r="A6" s="31">
        <v>5</v>
      </c>
      <c r="B6" s="42">
        <v>40956</v>
      </c>
      <c r="C6" s="23" t="s">
        <v>0</v>
      </c>
      <c r="D6" t="s">
        <v>2</v>
      </c>
      <c r="E6" s="23" t="s">
        <v>160</v>
      </c>
      <c r="F6" s="23" t="s">
        <v>82</v>
      </c>
    </row>
    <row r="7" spans="1:6" ht="13.5" customHeight="1">
      <c r="A7" s="31">
        <v>5</v>
      </c>
      <c r="B7" s="42">
        <v>40956</v>
      </c>
      <c r="C7" s="23" t="s">
        <v>0</v>
      </c>
      <c r="D7" t="s">
        <v>2</v>
      </c>
      <c r="E7" s="23" t="s">
        <v>160</v>
      </c>
      <c r="F7" s="23" t="s">
        <v>82</v>
      </c>
    </row>
    <row r="8" spans="1:6" ht="13.5" customHeight="1">
      <c r="A8" s="31">
        <v>5</v>
      </c>
      <c r="B8" s="42">
        <v>40956</v>
      </c>
      <c r="C8" s="23" t="s">
        <v>0</v>
      </c>
      <c r="D8" t="s">
        <v>2</v>
      </c>
      <c r="E8" s="23" t="s">
        <v>160</v>
      </c>
      <c r="F8" s="23" t="s">
        <v>82</v>
      </c>
    </row>
    <row r="9" spans="1:6" ht="13.5" customHeight="1">
      <c r="A9" s="31">
        <v>5</v>
      </c>
      <c r="B9" s="42">
        <v>40956</v>
      </c>
      <c r="C9" s="23" t="s">
        <v>0</v>
      </c>
      <c r="D9" t="s">
        <v>2</v>
      </c>
      <c r="E9" s="23" t="s">
        <v>160</v>
      </c>
      <c r="F9" s="23" t="s">
        <v>82</v>
      </c>
    </row>
    <row r="10" spans="1:6" ht="13.5" customHeight="1">
      <c r="A10" s="31">
        <v>5</v>
      </c>
      <c r="B10" s="42">
        <v>40956</v>
      </c>
      <c r="C10" s="23" t="s">
        <v>0</v>
      </c>
      <c r="D10" t="s">
        <v>2</v>
      </c>
      <c r="E10" s="23" t="s">
        <v>160</v>
      </c>
      <c r="F10" s="23" t="s">
        <v>82</v>
      </c>
    </row>
    <row r="11" spans="1:6" ht="13.5" customHeight="1">
      <c r="A11" s="31">
        <v>5</v>
      </c>
      <c r="B11" s="42">
        <v>40956</v>
      </c>
      <c r="C11" s="23" t="s">
        <v>0</v>
      </c>
      <c r="D11" t="s">
        <v>2</v>
      </c>
      <c r="E11" s="23" t="s">
        <v>160</v>
      </c>
      <c r="F11" s="23" t="s">
        <v>82</v>
      </c>
    </row>
    <row r="12" spans="1:6" ht="13.5" customHeight="1">
      <c r="A12" s="31">
        <v>8</v>
      </c>
      <c r="B12" s="42">
        <v>40956</v>
      </c>
      <c r="C12" s="23" t="s">
        <v>0</v>
      </c>
      <c r="D12" t="s">
        <v>2</v>
      </c>
      <c r="E12" s="23" t="s">
        <v>160</v>
      </c>
      <c r="F12" s="23" t="s">
        <v>82</v>
      </c>
    </row>
    <row r="13" spans="1:6" ht="13.5" customHeight="1">
      <c r="A13" s="31">
        <v>8</v>
      </c>
      <c r="B13" s="42">
        <v>40956</v>
      </c>
      <c r="C13" s="23" t="s">
        <v>0</v>
      </c>
      <c r="D13" t="s">
        <v>2</v>
      </c>
      <c r="E13" s="23" t="s">
        <v>160</v>
      </c>
      <c r="F13" s="23" t="s">
        <v>82</v>
      </c>
    </row>
    <row r="14" spans="1:6" ht="13.5" customHeight="1">
      <c r="A14" s="31">
        <v>8</v>
      </c>
      <c r="B14" s="42">
        <v>40956</v>
      </c>
      <c r="C14" s="23" t="s">
        <v>0</v>
      </c>
      <c r="D14" t="s">
        <v>2</v>
      </c>
      <c r="E14" s="23" t="s">
        <v>160</v>
      </c>
      <c r="F14" s="23" t="s">
        <v>82</v>
      </c>
    </row>
    <row r="15" spans="1:6" ht="13.5" customHeight="1">
      <c r="A15" s="33">
        <v>8</v>
      </c>
      <c r="B15" s="42">
        <v>40956</v>
      </c>
      <c r="C15" s="23" t="s">
        <v>0</v>
      </c>
      <c r="D15" t="s">
        <v>2</v>
      </c>
      <c r="E15" s="23" t="s">
        <v>160</v>
      </c>
      <c r="F15" s="23" t="s">
        <v>82</v>
      </c>
    </row>
    <row r="16" spans="1:6" ht="13.5" customHeight="1">
      <c r="A16" s="33">
        <v>8</v>
      </c>
      <c r="B16" s="42">
        <v>40956</v>
      </c>
      <c r="C16" s="23" t="s">
        <v>0</v>
      </c>
      <c r="D16" t="s">
        <v>2</v>
      </c>
      <c r="E16" s="23" t="s">
        <v>160</v>
      </c>
      <c r="F16" s="23" t="s">
        <v>82</v>
      </c>
    </row>
    <row r="17" spans="1:6" ht="13.5" customHeight="1">
      <c r="A17" s="33">
        <v>8</v>
      </c>
      <c r="B17" s="42">
        <v>40956</v>
      </c>
      <c r="C17" s="23" t="s">
        <v>0</v>
      </c>
      <c r="D17" t="s">
        <v>2</v>
      </c>
      <c r="E17" s="23" t="s">
        <v>160</v>
      </c>
      <c r="F17" s="23" t="s">
        <v>82</v>
      </c>
    </row>
    <row r="18" spans="1:6" ht="13.5" customHeight="1">
      <c r="A18" s="33">
        <v>8</v>
      </c>
      <c r="B18" s="42">
        <v>40956</v>
      </c>
      <c r="C18" s="23" t="s">
        <v>0</v>
      </c>
      <c r="D18" t="s">
        <v>2</v>
      </c>
      <c r="E18" s="23" t="s">
        <v>160</v>
      </c>
      <c r="F18" s="23" t="s">
        <v>82</v>
      </c>
    </row>
    <row r="19" spans="1:6" ht="13.5" customHeight="1">
      <c r="A19" s="31">
        <v>10</v>
      </c>
      <c r="B19" s="42">
        <v>40956</v>
      </c>
      <c r="C19" s="23" t="s">
        <v>0</v>
      </c>
      <c r="D19" t="s">
        <v>2</v>
      </c>
      <c r="E19" s="23" t="s">
        <v>160</v>
      </c>
      <c r="F19" s="23" t="s">
        <v>82</v>
      </c>
    </row>
    <row r="20" spans="1:6" ht="12.75">
      <c r="A20" s="33">
        <v>10</v>
      </c>
      <c r="B20" s="42">
        <v>40956</v>
      </c>
      <c r="C20" s="23" t="s">
        <v>0</v>
      </c>
      <c r="D20" t="s">
        <v>2</v>
      </c>
      <c r="E20" s="23" t="s">
        <v>160</v>
      </c>
      <c r="F20" s="23" t="s">
        <v>82</v>
      </c>
    </row>
    <row r="21" spans="1:6" ht="12.75">
      <c r="A21" s="27">
        <v>12</v>
      </c>
      <c r="B21" s="42">
        <v>40956</v>
      </c>
      <c r="C21" s="23" t="s">
        <v>0</v>
      </c>
      <c r="D21" t="s">
        <v>2</v>
      </c>
      <c r="E21" s="23" t="s">
        <v>160</v>
      </c>
      <c r="F21" s="23" t="s">
        <v>82</v>
      </c>
    </row>
    <row r="22" spans="1:6" ht="12.75">
      <c r="A22" s="27">
        <v>12</v>
      </c>
      <c r="B22" s="42">
        <v>40956</v>
      </c>
      <c r="C22" s="23" t="s">
        <v>0</v>
      </c>
      <c r="D22" t="s">
        <v>2</v>
      </c>
      <c r="E22" s="23" t="s">
        <v>160</v>
      </c>
      <c r="F22" s="23" t="s">
        <v>82</v>
      </c>
    </row>
    <row r="23" spans="1:6" ht="12.75">
      <c r="A23" s="27">
        <v>12</v>
      </c>
      <c r="B23" s="42">
        <v>40956</v>
      </c>
      <c r="C23" s="23" t="s">
        <v>0</v>
      </c>
      <c r="D23" t="s">
        <v>2</v>
      </c>
      <c r="E23" s="23" t="s">
        <v>160</v>
      </c>
      <c r="F23" s="23" t="s">
        <v>82</v>
      </c>
    </row>
    <row r="24" spans="1:6" ht="12.75">
      <c r="A24" s="31">
        <v>20</v>
      </c>
      <c r="B24" s="42">
        <v>40956</v>
      </c>
      <c r="C24" s="23" t="s">
        <v>0</v>
      </c>
      <c r="D24" t="s">
        <v>2</v>
      </c>
      <c r="E24" s="23" t="s">
        <v>160</v>
      </c>
      <c r="F24" s="23" t="s">
        <v>82</v>
      </c>
    </row>
    <row r="25" spans="1:6" ht="12.75">
      <c r="A25" s="31">
        <v>20</v>
      </c>
      <c r="B25" s="42">
        <v>40956</v>
      </c>
      <c r="C25" s="23" t="s">
        <v>0</v>
      </c>
      <c r="D25" t="s">
        <v>2</v>
      </c>
      <c r="E25" s="23" t="s">
        <v>160</v>
      </c>
      <c r="F25" s="23" t="s">
        <v>82</v>
      </c>
    </row>
    <row r="26" spans="1:6" ht="12.75">
      <c r="A26" s="31">
        <v>20</v>
      </c>
      <c r="B26" s="42">
        <v>40956</v>
      </c>
      <c r="C26" s="23" t="s">
        <v>0</v>
      </c>
      <c r="D26" t="s">
        <v>2</v>
      </c>
      <c r="E26" s="23" t="s">
        <v>160</v>
      </c>
      <c r="F26" s="23" t="s">
        <v>82</v>
      </c>
    </row>
    <row r="27" spans="1:6" ht="12.75">
      <c r="A27" s="31">
        <v>20</v>
      </c>
      <c r="B27" s="42">
        <v>40956</v>
      </c>
      <c r="C27" s="23" t="s">
        <v>0</v>
      </c>
      <c r="D27" t="s">
        <v>2</v>
      </c>
      <c r="E27" s="23" t="s">
        <v>160</v>
      </c>
      <c r="F27" s="23" t="s">
        <v>82</v>
      </c>
    </row>
    <row r="28" spans="1:6" ht="12.75">
      <c r="A28" s="33">
        <v>20</v>
      </c>
      <c r="B28" s="42">
        <v>40956</v>
      </c>
      <c r="C28" s="23" t="s">
        <v>0</v>
      </c>
      <c r="D28" t="s">
        <v>2</v>
      </c>
      <c r="E28" s="23" t="s">
        <v>160</v>
      </c>
      <c r="F28" s="23" t="s">
        <v>82</v>
      </c>
    </row>
    <row r="29" spans="1:6" ht="12.75">
      <c r="A29" s="33">
        <v>24</v>
      </c>
      <c r="B29" s="42">
        <v>40956</v>
      </c>
      <c r="C29" s="23" t="s">
        <v>0</v>
      </c>
      <c r="D29" t="s">
        <v>2</v>
      </c>
      <c r="E29" s="23" t="s">
        <v>160</v>
      </c>
      <c r="F29" s="23" t="s">
        <v>82</v>
      </c>
    </row>
    <row r="30" spans="1:6" ht="12.75" customHeight="1">
      <c r="A30" s="31">
        <v>30</v>
      </c>
      <c r="B30" s="42">
        <v>40956</v>
      </c>
      <c r="C30" s="23" t="s">
        <v>0</v>
      </c>
      <c r="D30" t="s">
        <v>2</v>
      </c>
      <c r="E30" s="23" t="s">
        <v>160</v>
      </c>
      <c r="F30" s="23" t="s">
        <v>82</v>
      </c>
    </row>
    <row r="31" spans="1:6" ht="12.75">
      <c r="A31" s="31">
        <v>30</v>
      </c>
      <c r="B31" s="42">
        <v>40956</v>
      </c>
      <c r="C31" s="23" t="s">
        <v>0</v>
      </c>
      <c r="D31" t="s">
        <v>2</v>
      </c>
      <c r="E31" s="23" t="s">
        <v>160</v>
      </c>
      <c r="F31" s="23" t="s">
        <v>82</v>
      </c>
    </row>
    <row r="32" spans="1:6" ht="12.75">
      <c r="A32" s="31">
        <v>30</v>
      </c>
      <c r="B32" s="42">
        <v>40956</v>
      </c>
      <c r="C32" s="23" t="s">
        <v>0</v>
      </c>
      <c r="D32" t="s">
        <v>2</v>
      </c>
      <c r="E32" s="23" t="s">
        <v>160</v>
      </c>
      <c r="F32" s="23" t="s">
        <v>82</v>
      </c>
    </row>
    <row r="33" spans="1:6" ht="12.75">
      <c r="A33" s="33">
        <v>49.5</v>
      </c>
      <c r="B33" s="42">
        <v>40956</v>
      </c>
      <c r="C33" s="23" t="s">
        <v>0</v>
      </c>
      <c r="D33" t="s">
        <v>2</v>
      </c>
      <c r="E33" s="23" t="s">
        <v>160</v>
      </c>
      <c r="F33" s="23" t="s">
        <v>82</v>
      </c>
    </row>
    <row r="34" spans="1:6" ht="13.5" customHeight="1">
      <c r="A34" s="27">
        <v>65</v>
      </c>
      <c r="B34" s="42">
        <v>40956</v>
      </c>
      <c r="C34" s="23" t="s">
        <v>0</v>
      </c>
      <c r="D34" t="s">
        <v>2</v>
      </c>
      <c r="E34" s="23" t="s">
        <v>160</v>
      </c>
      <c r="F34" s="23" t="s">
        <v>82</v>
      </c>
    </row>
    <row r="35" spans="1:6" ht="12.75" customHeight="1">
      <c r="A35" s="33">
        <v>65</v>
      </c>
      <c r="B35" s="42">
        <v>40956</v>
      </c>
      <c r="C35" s="23" t="s">
        <v>0</v>
      </c>
      <c r="D35" t="s">
        <v>2</v>
      </c>
      <c r="E35" s="23" t="s">
        <v>160</v>
      </c>
      <c r="F35" s="23" t="s">
        <v>82</v>
      </c>
    </row>
    <row r="36" spans="1:6" ht="12.75">
      <c r="A36" s="33">
        <v>65</v>
      </c>
      <c r="B36" s="42">
        <v>40956</v>
      </c>
      <c r="C36" s="23" t="s">
        <v>0</v>
      </c>
      <c r="D36" t="s">
        <v>2</v>
      </c>
      <c r="E36" s="23" t="s">
        <v>160</v>
      </c>
      <c r="F36" s="23" t="s">
        <v>82</v>
      </c>
    </row>
    <row r="37" spans="1:6" ht="12.75">
      <c r="A37" s="33">
        <v>65</v>
      </c>
      <c r="B37" s="42">
        <v>40956</v>
      </c>
      <c r="C37" s="23" t="s">
        <v>0</v>
      </c>
      <c r="D37" t="s">
        <v>2</v>
      </c>
      <c r="E37" s="23" t="s">
        <v>160</v>
      </c>
      <c r="F37" s="23" t="s">
        <v>82</v>
      </c>
    </row>
    <row r="38" spans="1:6" ht="12.75">
      <c r="A38" s="33">
        <v>65</v>
      </c>
      <c r="B38" s="42">
        <v>40956</v>
      </c>
      <c r="C38" s="23" t="s">
        <v>0</v>
      </c>
      <c r="D38" t="s">
        <v>2</v>
      </c>
      <c r="E38" s="23" t="s">
        <v>160</v>
      </c>
      <c r="F38" s="23" t="s">
        <v>82</v>
      </c>
    </row>
    <row r="39" spans="1:6" ht="12.75">
      <c r="A39" s="33">
        <v>65</v>
      </c>
      <c r="B39" s="42">
        <v>40956</v>
      </c>
      <c r="C39" s="23" t="s">
        <v>0</v>
      </c>
      <c r="D39" t="s">
        <v>2</v>
      </c>
      <c r="E39" s="23" t="s">
        <v>160</v>
      </c>
      <c r="F39" s="23" t="s">
        <v>82</v>
      </c>
    </row>
    <row r="40" spans="1:6" ht="12.75">
      <c r="A40" s="33">
        <v>65</v>
      </c>
      <c r="B40" s="42">
        <v>40956</v>
      </c>
      <c r="C40" s="23" t="s">
        <v>0</v>
      </c>
      <c r="D40" t="s">
        <v>2</v>
      </c>
      <c r="E40" s="23" t="s">
        <v>160</v>
      </c>
      <c r="F40" s="23" t="s">
        <v>82</v>
      </c>
    </row>
    <row r="41" spans="1:6" ht="12.75">
      <c r="A41" s="30">
        <v>75</v>
      </c>
      <c r="B41" s="42">
        <v>40956</v>
      </c>
      <c r="C41" s="23" t="s">
        <v>0</v>
      </c>
      <c r="D41" t="s">
        <v>2</v>
      </c>
      <c r="E41" s="23" t="s">
        <v>160</v>
      </c>
      <c r="F41" s="23" t="s">
        <v>82</v>
      </c>
    </row>
    <row r="42" spans="1:6" ht="12.75">
      <c r="A42" s="30">
        <v>75</v>
      </c>
      <c r="B42" s="42">
        <v>40956</v>
      </c>
      <c r="C42" s="23" t="s">
        <v>0</v>
      </c>
      <c r="D42" t="s">
        <v>2</v>
      </c>
      <c r="E42" s="23" t="s">
        <v>160</v>
      </c>
      <c r="F42" s="23" t="s">
        <v>82</v>
      </c>
    </row>
    <row r="43" spans="1:6" ht="15">
      <c r="A43" s="35">
        <v>75</v>
      </c>
      <c r="B43" s="42">
        <v>40956</v>
      </c>
      <c r="C43" s="23" t="s">
        <v>0</v>
      </c>
      <c r="D43" t="s">
        <v>2</v>
      </c>
      <c r="E43" s="23" t="s">
        <v>160</v>
      </c>
      <c r="F43" s="23" t="s">
        <v>82</v>
      </c>
    </row>
    <row r="44" spans="1:6" ht="12.75">
      <c r="A44" s="27">
        <v>75</v>
      </c>
      <c r="B44" s="42">
        <v>40956</v>
      </c>
      <c r="C44" s="23" t="s">
        <v>0</v>
      </c>
      <c r="D44" t="s">
        <v>2</v>
      </c>
      <c r="E44" s="23" t="s">
        <v>160</v>
      </c>
      <c r="F44" s="23" t="s">
        <v>82</v>
      </c>
    </row>
    <row r="45" spans="1:6" ht="12.75">
      <c r="A45" s="27">
        <v>75</v>
      </c>
      <c r="B45" s="42">
        <v>40956</v>
      </c>
      <c r="C45" s="23" t="s">
        <v>0</v>
      </c>
      <c r="D45" t="s">
        <v>2</v>
      </c>
      <c r="E45" s="23" t="s">
        <v>160</v>
      </c>
      <c r="F45" s="23" t="s">
        <v>82</v>
      </c>
    </row>
    <row r="46" spans="1:6" ht="12.75">
      <c r="A46" s="27">
        <v>75</v>
      </c>
      <c r="B46" s="42">
        <v>40956</v>
      </c>
      <c r="C46" s="23" t="s">
        <v>0</v>
      </c>
      <c r="D46" t="s">
        <v>2</v>
      </c>
      <c r="E46" s="23" t="s">
        <v>160</v>
      </c>
      <c r="F46" s="23" t="s">
        <v>82</v>
      </c>
    </row>
    <row r="47" spans="1:6" ht="12.75">
      <c r="A47" s="27">
        <v>75</v>
      </c>
      <c r="B47" s="42">
        <v>40956</v>
      </c>
      <c r="C47" s="23" t="s">
        <v>0</v>
      </c>
      <c r="D47" t="s">
        <v>2</v>
      </c>
      <c r="E47" s="23" t="s">
        <v>160</v>
      </c>
      <c r="F47" s="23" t="s">
        <v>82</v>
      </c>
    </row>
    <row r="48" spans="1:6" ht="12.75">
      <c r="A48" s="27">
        <v>75</v>
      </c>
      <c r="B48" s="42">
        <v>40956</v>
      </c>
      <c r="C48" s="23" t="s">
        <v>0</v>
      </c>
      <c r="D48" t="s">
        <v>2</v>
      </c>
      <c r="E48" s="23" t="s">
        <v>160</v>
      </c>
      <c r="F48" s="23" t="s">
        <v>82</v>
      </c>
    </row>
    <row r="49" spans="1:6" ht="12.75">
      <c r="A49" s="27">
        <v>75</v>
      </c>
      <c r="B49" s="42">
        <v>40956</v>
      </c>
      <c r="C49" s="23" t="s">
        <v>0</v>
      </c>
      <c r="D49" t="s">
        <v>2</v>
      </c>
      <c r="E49" s="23" t="s">
        <v>160</v>
      </c>
      <c r="F49" s="23" t="s">
        <v>82</v>
      </c>
    </row>
    <row r="50" spans="1:6" ht="12.75">
      <c r="A50" s="33">
        <v>99</v>
      </c>
      <c r="B50" s="42">
        <v>40956</v>
      </c>
      <c r="C50" s="23" t="s">
        <v>0</v>
      </c>
      <c r="D50" t="s">
        <v>2</v>
      </c>
      <c r="E50" s="23" t="s">
        <v>160</v>
      </c>
      <c r="F50" s="23" t="s">
        <v>82</v>
      </c>
    </row>
    <row r="51" spans="1:6" ht="12.75">
      <c r="A51" s="33">
        <v>99</v>
      </c>
      <c r="B51" s="42">
        <v>40956</v>
      </c>
      <c r="C51" s="23" t="s">
        <v>0</v>
      </c>
      <c r="D51" t="s">
        <v>2</v>
      </c>
      <c r="E51" s="23" t="s">
        <v>160</v>
      </c>
      <c r="F51" s="23" t="s">
        <v>82</v>
      </c>
    </row>
    <row r="52" spans="1:6" ht="12.75">
      <c r="A52" s="33">
        <v>99</v>
      </c>
      <c r="B52" s="42">
        <v>40956</v>
      </c>
      <c r="C52" s="23" t="s">
        <v>0</v>
      </c>
      <c r="D52" t="s">
        <v>2</v>
      </c>
      <c r="E52" s="23" t="s">
        <v>160</v>
      </c>
      <c r="F52" s="23" t="s">
        <v>82</v>
      </c>
    </row>
    <row r="53" spans="1:6" ht="13.5" customHeight="1">
      <c r="A53" s="33">
        <v>99</v>
      </c>
      <c r="B53" s="42">
        <v>40956</v>
      </c>
      <c r="C53" s="23" t="s">
        <v>0</v>
      </c>
      <c r="D53" t="s">
        <v>2</v>
      </c>
      <c r="E53" s="23" t="s">
        <v>160</v>
      </c>
      <c r="F53" s="23" t="s">
        <v>82</v>
      </c>
    </row>
    <row r="54" spans="1:6" ht="13.5" customHeight="1">
      <c r="A54" s="33">
        <v>99</v>
      </c>
      <c r="B54" s="42">
        <v>40956</v>
      </c>
      <c r="C54" s="23" t="s">
        <v>0</v>
      </c>
      <c r="D54" t="s">
        <v>2</v>
      </c>
      <c r="E54" s="23" t="s">
        <v>160</v>
      </c>
      <c r="F54" s="23" t="s">
        <v>82</v>
      </c>
    </row>
    <row r="55" spans="1:6" ht="13.5" customHeight="1">
      <c r="A55" s="33">
        <v>99</v>
      </c>
      <c r="B55" s="42">
        <v>40956</v>
      </c>
      <c r="C55" s="23" t="s">
        <v>0</v>
      </c>
      <c r="D55" t="s">
        <v>2</v>
      </c>
      <c r="E55" s="23" t="s">
        <v>160</v>
      </c>
      <c r="F55" s="23" t="s">
        <v>82</v>
      </c>
    </row>
    <row r="56" spans="1:6" ht="12.75">
      <c r="A56" s="33">
        <v>99</v>
      </c>
      <c r="B56" s="42">
        <v>40956</v>
      </c>
      <c r="C56" s="23" t="s">
        <v>0</v>
      </c>
      <c r="D56" t="s">
        <v>2</v>
      </c>
      <c r="E56" s="23" t="s">
        <v>160</v>
      </c>
      <c r="F56" s="23" t="s">
        <v>82</v>
      </c>
    </row>
    <row r="57" spans="1:6" ht="12.75" customHeight="1">
      <c r="A57" s="33">
        <v>119</v>
      </c>
      <c r="B57" s="42">
        <v>40956</v>
      </c>
      <c r="C57" s="23" t="s">
        <v>0</v>
      </c>
      <c r="D57" t="s">
        <v>2</v>
      </c>
      <c r="E57" s="23" t="s">
        <v>160</v>
      </c>
      <c r="F57" s="23" t="s">
        <v>82</v>
      </c>
    </row>
    <row r="58" spans="1:6" ht="12.75">
      <c r="A58" s="33">
        <v>119</v>
      </c>
      <c r="B58" s="42">
        <v>40956</v>
      </c>
      <c r="C58" s="23" t="s">
        <v>0</v>
      </c>
      <c r="D58" t="s">
        <v>2</v>
      </c>
      <c r="E58" s="23" t="s">
        <v>160</v>
      </c>
      <c r="F58" s="23" t="s">
        <v>82</v>
      </c>
    </row>
    <row r="59" spans="1:6" ht="12.75" customHeight="1">
      <c r="A59" s="33">
        <v>119</v>
      </c>
      <c r="B59" s="42">
        <v>40956</v>
      </c>
      <c r="C59" s="23" t="s">
        <v>0</v>
      </c>
      <c r="D59" t="s">
        <v>2</v>
      </c>
      <c r="E59" s="23" t="s">
        <v>160</v>
      </c>
      <c r="F59" s="23" t="s">
        <v>82</v>
      </c>
    </row>
    <row r="60" spans="1:6" ht="12.75">
      <c r="A60" s="33">
        <v>119</v>
      </c>
      <c r="B60" s="42">
        <v>40956</v>
      </c>
      <c r="C60" s="23" t="s">
        <v>0</v>
      </c>
      <c r="D60" t="s">
        <v>2</v>
      </c>
      <c r="E60" s="23" t="s">
        <v>160</v>
      </c>
      <c r="F60" s="23" t="s">
        <v>82</v>
      </c>
    </row>
    <row r="61" spans="1:6" ht="12.75">
      <c r="A61" s="33">
        <v>119</v>
      </c>
      <c r="B61" s="42">
        <v>40956</v>
      </c>
      <c r="C61" s="23" t="s">
        <v>0</v>
      </c>
      <c r="D61" t="s">
        <v>2</v>
      </c>
      <c r="E61" s="23" t="s">
        <v>160</v>
      </c>
      <c r="F61" s="23" t="s">
        <v>82</v>
      </c>
    </row>
    <row r="62" spans="1:6" ht="12.75">
      <c r="A62" s="33">
        <v>119</v>
      </c>
      <c r="B62" s="42">
        <v>40956</v>
      </c>
      <c r="C62" s="23" t="s">
        <v>0</v>
      </c>
      <c r="D62" t="s">
        <v>2</v>
      </c>
      <c r="E62" s="23" t="s">
        <v>160</v>
      </c>
      <c r="F62" s="23" t="s">
        <v>82</v>
      </c>
    </row>
    <row r="63" spans="1:6" ht="12.75">
      <c r="A63" s="33">
        <v>129</v>
      </c>
      <c r="B63" s="42">
        <v>40956</v>
      </c>
      <c r="C63" s="23" t="s">
        <v>0</v>
      </c>
      <c r="D63" t="s">
        <v>2</v>
      </c>
      <c r="E63" s="23" t="s">
        <v>160</v>
      </c>
      <c r="F63" s="23" t="s">
        <v>82</v>
      </c>
    </row>
    <row r="64" spans="1:6" ht="12.75">
      <c r="A64" s="30">
        <v>129</v>
      </c>
      <c r="B64" s="42">
        <v>40956</v>
      </c>
      <c r="C64" s="23" t="s">
        <v>0</v>
      </c>
      <c r="D64" t="s">
        <v>2</v>
      </c>
      <c r="E64" s="23" t="s">
        <v>160</v>
      </c>
      <c r="F64" s="23" t="s">
        <v>82</v>
      </c>
    </row>
    <row r="65" spans="1:6" ht="12.75">
      <c r="A65" s="30">
        <v>129</v>
      </c>
      <c r="B65" s="42">
        <v>40956</v>
      </c>
      <c r="C65" s="23" t="s">
        <v>0</v>
      </c>
      <c r="D65" t="s">
        <v>2</v>
      </c>
      <c r="E65" s="23" t="s">
        <v>160</v>
      </c>
      <c r="F65" s="23" t="s">
        <v>82</v>
      </c>
    </row>
    <row r="66" spans="1:6" ht="12.75">
      <c r="A66" s="30">
        <v>129</v>
      </c>
      <c r="B66" s="42">
        <v>40956</v>
      </c>
      <c r="C66" s="23" t="s">
        <v>0</v>
      </c>
      <c r="D66" t="s">
        <v>2</v>
      </c>
      <c r="E66" s="23" t="s">
        <v>160</v>
      </c>
      <c r="F66" s="23" t="s">
        <v>82</v>
      </c>
    </row>
    <row r="67" spans="1:6" ht="12.75">
      <c r="A67" s="33">
        <v>130</v>
      </c>
      <c r="B67" s="42">
        <v>40956</v>
      </c>
      <c r="C67" s="23" t="s">
        <v>0</v>
      </c>
      <c r="D67" t="s">
        <v>2</v>
      </c>
      <c r="E67" s="23" t="s">
        <v>160</v>
      </c>
      <c r="F67" s="23" t="s">
        <v>82</v>
      </c>
    </row>
    <row r="68" spans="1:6" ht="12.75">
      <c r="A68" s="33">
        <v>139</v>
      </c>
      <c r="B68" s="42">
        <v>40956</v>
      </c>
      <c r="C68" s="23" t="s">
        <v>0</v>
      </c>
      <c r="D68" t="s">
        <v>2</v>
      </c>
      <c r="E68" s="23" t="s">
        <v>160</v>
      </c>
      <c r="F68" s="23" t="s">
        <v>82</v>
      </c>
    </row>
    <row r="69" spans="1:6" ht="12.75" customHeight="1">
      <c r="A69" s="33">
        <v>139</v>
      </c>
      <c r="B69" s="42">
        <v>40956</v>
      </c>
      <c r="C69" s="23" t="s">
        <v>0</v>
      </c>
      <c r="D69" t="s">
        <v>2</v>
      </c>
      <c r="E69" s="23" t="s">
        <v>160</v>
      </c>
      <c r="F69" s="23" t="s">
        <v>82</v>
      </c>
    </row>
    <row r="70" spans="1:6" ht="13.5" customHeight="1">
      <c r="A70" s="33">
        <v>139</v>
      </c>
      <c r="B70" s="42">
        <v>40956</v>
      </c>
      <c r="C70" s="23" t="s">
        <v>0</v>
      </c>
      <c r="D70" t="s">
        <v>2</v>
      </c>
      <c r="E70" s="23" t="s">
        <v>160</v>
      </c>
      <c r="F70" s="23" t="s">
        <v>82</v>
      </c>
    </row>
    <row r="71" spans="1:6" ht="12.75">
      <c r="A71" s="33">
        <v>169</v>
      </c>
      <c r="B71" s="42">
        <v>40956</v>
      </c>
      <c r="C71" s="23" t="s">
        <v>0</v>
      </c>
      <c r="D71" t="s">
        <v>2</v>
      </c>
      <c r="E71" s="23" t="s">
        <v>160</v>
      </c>
      <c r="F71" s="23" t="s">
        <v>82</v>
      </c>
    </row>
    <row r="72" spans="1:6" ht="12.75">
      <c r="A72" s="33">
        <v>169</v>
      </c>
      <c r="B72" s="42">
        <v>40956</v>
      </c>
      <c r="C72" s="23" t="s">
        <v>0</v>
      </c>
      <c r="D72" t="s">
        <v>2</v>
      </c>
      <c r="E72" s="23" t="s">
        <v>160</v>
      </c>
      <c r="F72" s="23" t="s">
        <v>82</v>
      </c>
    </row>
    <row r="73" spans="1:6" ht="12.75">
      <c r="A73" s="33">
        <v>169</v>
      </c>
      <c r="B73" s="42">
        <v>40956</v>
      </c>
      <c r="C73" s="23" t="s">
        <v>0</v>
      </c>
      <c r="D73" t="s">
        <v>2</v>
      </c>
      <c r="E73" s="23" t="s">
        <v>160</v>
      </c>
      <c r="F73" s="23" t="s">
        <v>82</v>
      </c>
    </row>
    <row r="74" spans="1:6" ht="12.75">
      <c r="A74" s="33">
        <v>198</v>
      </c>
      <c r="B74" s="42">
        <v>40956</v>
      </c>
      <c r="C74" s="23" t="s">
        <v>0</v>
      </c>
      <c r="D74" t="s">
        <v>2</v>
      </c>
      <c r="E74" s="23" t="s">
        <v>160</v>
      </c>
      <c r="F74" s="23" t="s">
        <v>82</v>
      </c>
    </row>
    <row r="75" spans="1:6" ht="12.75">
      <c r="A75" s="33">
        <v>198</v>
      </c>
      <c r="B75" s="42">
        <v>40956</v>
      </c>
      <c r="C75" s="23" t="s">
        <v>0</v>
      </c>
      <c r="D75" t="s">
        <v>2</v>
      </c>
      <c r="E75" s="23" t="s">
        <v>160</v>
      </c>
      <c r="F75" s="23" t="s">
        <v>82</v>
      </c>
    </row>
    <row r="76" spans="1:6" ht="12.75">
      <c r="A76" s="33">
        <v>198</v>
      </c>
      <c r="B76" s="42">
        <v>40956</v>
      </c>
      <c r="C76" s="23" t="s">
        <v>0</v>
      </c>
      <c r="D76" t="s">
        <v>2</v>
      </c>
      <c r="E76" s="23" t="s">
        <v>160</v>
      </c>
      <c r="F76" s="23" t="s">
        <v>82</v>
      </c>
    </row>
    <row r="77" spans="1:6" ht="12.75">
      <c r="A77" s="33">
        <v>198</v>
      </c>
      <c r="B77" s="42">
        <v>40956</v>
      </c>
      <c r="C77" s="23" t="s">
        <v>0</v>
      </c>
      <c r="D77" t="s">
        <v>2</v>
      </c>
      <c r="E77" s="23" t="s">
        <v>160</v>
      </c>
      <c r="F77" s="23" t="s">
        <v>82</v>
      </c>
    </row>
    <row r="78" spans="1:6" ht="12.75">
      <c r="A78" s="33">
        <v>198</v>
      </c>
      <c r="B78" s="42">
        <v>40956</v>
      </c>
      <c r="C78" s="23" t="s">
        <v>0</v>
      </c>
      <c r="D78" t="s">
        <v>2</v>
      </c>
      <c r="E78" s="23" t="s">
        <v>160</v>
      </c>
      <c r="F78" s="23" t="s">
        <v>82</v>
      </c>
    </row>
    <row r="79" spans="1:6" ht="12.75">
      <c r="A79" s="33">
        <v>198</v>
      </c>
      <c r="B79" s="42">
        <v>40956</v>
      </c>
      <c r="C79" s="23" t="s">
        <v>0</v>
      </c>
      <c r="D79" t="s">
        <v>2</v>
      </c>
      <c r="E79" s="23" t="s">
        <v>160</v>
      </c>
      <c r="F79" s="23" t="s">
        <v>82</v>
      </c>
    </row>
    <row r="80" spans="1:6" ht="12.75" customHeight="1">
      <c r="A80" s="33">
        <v>238</v>
      </c>
      <c r="B80" s="42">
        <v>40956</v>
      </c>
      <c r="C80" s="23" t="s">
        <v>0</v>
      </c>
      <c r="D80" t="s">
        <v>2</v>
      </c>
      <c r="E80" s="23" t="s">
        <v>160</v>
      </c>
      <c r="F80" s="23" t="s">
        <v>82</v>
      </c>
    </row>
    <row r="81" spans="1:6" ht="12.75" customHeight="1">
      <c r="A81" s="33">
        <v>238</v>
      </c>
      <c r="B81" s="42">
        <v>40956</v>
      </c>
      <c r="C81" s="23" t="s">
        <v>0</v>
      </c>
      <c r="D81" t="s">
        <v>2</v>
      </c>
      <c r="E81" s="23" t="s">
        <v>160</v>
      </c>
      <c r="F81" s="23" t="s">
        <v>82</v>
      </c>
    </row>
    <row r="82" spans="1:6" ht="12.75" customHeight="1">
      <c r="A82" s="33">
        <v>238</v>
      </c>
      <c r="B82" s="42">
        <v>40956</v>
      </c>
      <c r="C82" s="23" t="s">
        <v>0</v>
      </c>
      <c r="D82" t="s">
        <v>2</v>
      </c>
      <c r="E82" s="23" t="s">
        <v>160</v>
      </c>
      <c r="F82" s="23" t="s">
        <v>82</v>
      </c>
    </row>
    <row r="83" spans="1:6" ht="12.75" customHeight="1">
      <c r="A83" s="24">
        <v>2000</v>
      </c>
      <c r="B83" s="25">
        <v>40953</v>
      </c>
      <c r="C83" s="23" t="s">
        <v>0</v>
      </c>
      <c r="D83" t="s">
        <v>2</v>
      </c>
      <c r="E83" s="23" t="s">
        <v>160</v>
      </c>
      <c r="F83" s="23" t="s">
        <v>82</v>
      </c>
    </row>
    <row r="84" spans="1:6" ht="12.75" customHeight="1">
      <c r="A84" s="24">
        <v>-900</v>
      </c>
      <c r="B84" s="25">
        <v>40959</v>
      </c>
      <c r="C84" t="s">
        <v>0</v>
      </c>
      <c r="D84" t="s">
        <v>2</v>
      </c>
      <c r="E84" t="s">
        <v>112</v>
      </c>
      <c r="F84" t="s">
        <v>82</v>
      </c>
    </row>
    <row r="85" spans="1:6" ht="12.75">
      <c r="A85">
        <v>900</v>
      </c>
      <c r="B85" s="1">
        <v>40957</v>
      </c>
      <c r="C85" t="s">
        <v>0</v>
      </c>
      <c r="D85" t="s">
        <v>2</v>
      </c>
      <c r="E85" t="s">
        <v>112</v>
      </c>
      <c r="F85" t="s">
        <v>82</v>
      </c>
    </row>
    <row r="86" spans="1:6" ht="12.75" customHeight="1">
      <c r="A86" s="10">
        <v>1000</v>
      </c>
      <c r="B86" s="13">
        <v>40821</v>
      </c>
      <c r="C86" t="s">
        <v>0</v>
      </c>
      <c r="D86" t="s">
        <v>2</v>
      </c>
      <c r="E86" s="16" t="s">
        <v>125</v>
      </c>
      <c r="F86" t="s">
        <v>47</v>
      </c>
    </row>
    <row r="87" spans="1:6" ht="13.5">
      <c r="A87" s="37">
        <v>0.65</v>
      </c>
      <c r="B87" s="19">
        <v>41029</v>
      </c>
      <c r="C87" s="10" t="s">
        <v>0</v>
      </c>
      <c r="D87" s="39" t="s">
        <v>2</v>
      </c>
      <c r="E87" t="s">
        <v>3</v>
      </c>
      <c r="F87" t="s">
        <v>47</v>
      </c>
    </row>
    <row r="88" spans="1:6" ht="13.5">
      <c r="A88" s="37">
        <v>6</v>
      </c>
      <c r="B88" s="19">
        <v>41029</v>
      </c>
      <c r="C88" s="10" t="s">
        <v>0</v>
      </c>
      <c r="D88" s="39" t="s">
        <v>2</v>
      </c>
      <c r="E88" t="s">
        <v>3</v>
      </c>
      <c r="F88" t="s">
        <v>47</v>
      </c>
    </row>
    <row r="89" spans="1:6" ht="12.75" customHeight="1">
      <c r="A89" s="37">
        <v>16</v>
      </c>
      <c r="B89" s="19">
        <v>41029</v>
      </c>
      <c r="C89" s="10" t="s">
        <v>0</v>
      </c>
      <c r="D89" s="39" t="s">
        <v>2</v>
      </c>
      <c r="E89" t="s">
        <v>3</v>
      </c>
      <c r="F89" t="s">
        <v>47</v>
      </c>
    </row>
    <row r="90" spans="1:6" ht="13.5">
      <c r="A90" s="37">
        <v>75</v>
      </c>
      <c r="B90" s="19">
        <v>41029</v>
      </c>
      <c r="C90" s="10" t="s">
        <v>0</v>
      </c>
      <c r="D90" s="39" t="s">
        <v>2</v>
      </c>
      <c r="E90" t="s">
        <v>3</v>
      </c>
      <c r="F90" t="s">
        <v>47</v>
      </c>
    </row>
    <row r="91" spans="1:6" ht="13.5">
      <c r="A91" s="37">
        <v>1180.8</v>
      </c>
      <c r="B91" s="19">
        <v>41029</v>
      </c>
      <c r="C91" s="10" t="s">
        <v>0</v>
      </c>
      <c r="D91" s="39" t="s">
        <v>2</v>
      </c>
      <c r="E91" t="s">
        <v>3</v>
      </c>
      <c r="F91" t="s">
        <v>47</v>
      </c>
    </row>
    <row r="92" spans="1:6" ht="12.75">
      <c r="A92" s="10">
        <v>150</v>
      </c>
      <c r="B92" s="2">
        <v>41006</v>
      </c>
      <c r="C92" t="s">
        <v>0</v>
      </c>
      <c r="D92" t="s">
        <v>1</v>
      </c>
      <c r="E92" t="s">
        <v>99</v>
      </c>
      <c r="F92" t="s">
        <v>47</v>
      </c>
    </row>
    <row r="93" spans="1:6" ht="12.75">
      <c r="A93">
        <v>60</v>
      </c>
      <c r="B93" s="1">
        <v>40779</v>
      </c>
      <c r="C93" t="s">
        <v>0</v>
      </c>
      <c r="D93" t="s">
        <v>1</v>
      </c>
      <c r="E93" t="s">
        <v>99</v>
      </c>
      <c r="F93" t="s">
        <v>67</v>
      </c>
    </row>
    <row r="94" spans="1:6" ht="12.75">
      <c r="A94">
        <v>-10</v>
      </c>
      <c r="B94" s="1">
        <v>40670</v>
      </c>
      <c r="C94" t="s">
        <v>0</v>
      </c>
      <c r="D94" t="s">
        <v>1</v>
      </c>
      <c r="E94" t="s">
        <v>99</v>
      </c>
      <c r="F94" t="s">
        <v>82</v>
      </c>
    </row>
    <row r="95" spans="1:6" ht="12.75">
      <c r="A95" s="31">
        <v>5</v>
      </c>
      <c r="B95" s="1">
        <v>40956</v>
      </c>
      <c r="C95" t="s">
        <v>0</v>
      </c>
      <c r="D95" t="s">
        <v>1</v>
      </c>
      <c r="E95" t="s">
        <v>99</v>
      </c>
      <c r="F95" t="s">
        <v>82</v>
      </c>
    </row>
    <row r="96" spans="1:6" ht="12.75" customHeight="1">
      <c r="A96" s="31">
        <v>5</v>
      </c>
      <c r="B96" s="1">
        <v>40956</v>
      </c>
      <c r="C96" t="s">
        <v>0</v>
      </c>
      <c r="D96" t="s">
        <v>1</v>
      </c>
      <c r="E96" t="s">
        <v>99</v>
      </c>
      <c r="F96" t="s">
        <v>82</v>
      </c>
    </row>
    <row r="97" spans="1:6" ht="12.75" customHeight="1">
      <c r="A97" s="31">
        <v>5</v>
      </c>
      <c r="B97" s="1">
        <v>40956</v>
      </c>
      <c r="C97" t="s">
        <v>0</v>
      </c>
      <c r="D97" t="s">
        <v>1</v>
      </c>
      <c r="E97" t="s">
        <v>99</v>
      </c>
      <c r="F97" t="s">
        <v>82</v>
      </c>
    </row>
    <row r="98" spans="1:6" ht="12.75">
      <c r="A98" s="31">
        <v>5</v>
      </c>
      <c r="B98" s="1">
        <v>40956</v>
      </c>
      <c r="C98" t="s">
        <v>0</v>
      </c>
      <c r="D98" t="s">
        <v>1</v>
      </c>
      <c r="E98" t="s">
        <v>99</v>
      </c>
      <c r="F98" t="s">
        <v>82</v>
      </c>
    </row>
    <row r="99" spans="1:6" ht="12.75" customHeight="1">
      <c r="A99" s="34">
        <v>5</v>
      </c>
      <c r="B99" s="1">
        <v>40956</v>
      </c>
      <c r="C99" t="s">
        <v>0</v>
      </c>
      <c r="D99" t="s">
        <v>1</v>
      </c>
      <c r="E99" t="s">
        <v>99</v>
      </c>
      <c r="F99" t="s">
        <v>82</v>
      </c>
    </row>
    <row r="100" spans="1:6" ht="12.75" customHeight="1">
      <c r="A100" s="34">
        <v>5</v>
      </c>
      <c r="B100" s="1">
        <v>40956</v>
      </c>
      <c r="C100" t="s">
        <v>0</v>
      </c>
      <c r="D100" t="s">
        <v>1</v>
      </c>
      <c r="E100" t="s">
        <v>99</v>
      </c>
      <c r="F100" t="s">
        <v>82</v>
      </c>
    </row>
    <row r="101" spans="1:6" ht="12.75">
      <c r="A101" s="31">
        <v>5</v>
      </c>
      <c r="B101" s="1">
        <v>40956</v>
      </c>
      <c r="C101" t="s">
        <v>0</v>
      </c>
      <c r="D101" t="s">
        <v>1</v>
      </c>
      <c r="E101" t="s">
        <v>99</v>
      </c>
      <c r="F101" t="s">
        <v>82</v>
      </c>
    </row>
    <row r="102" spans="1:6" ht="12.75" customHeight="1">
      <c r="A102" s="31">
        <v>5</v>
      </c>
      <c r="B102" s="1">
        <v>40956</v>
      </c>
      <c r="C102" t="s">
        <v>0</v>
      </c>
      <c r="D102" t="s">
        <v>1</v>
      </c>
      <c r="E102" t="s">
        <v>99</v>
      </c>
      <c r="F102" t="s">
        <v>82</v>
      </c>
    </row>
    <row r="103" spans="1:6" ht="12.75" customHeight="1">
      <c r="A103" s="31">
        <v>5</v>
      </c>
      <c r="B103" s="1">
        <v>40956</v>
      </c>
      <c r="C103" t="s">
        <v>0</v>
      </c>
      <c r="D103" t="s">
        <v>1</v>
      </c>
      <c r="E103" t="s">
        <v>99</v>
      </c>
      <c r="F103" t="s">
        <v>82</v>
      </c>
    </row>
    <row r="104" spans="1:6" ht="12.75">
      <c r="A104" s="31">
        <v>5</v>
      </c>
      <c r="B104" s="1">
        <v>40956</v>
      </c>
      <c r="C104" t="s">
        <v>0</v>
      </c>
      <c r="D104" t="s">
        <v>1</v>
      </c>
      <c r="E104" t="s">
        <v>99</v>
      </c>
      <c r="F104" t="s">
        <v>82</v>
      </c>
    </row>
    <row r="105" spans="1:6" ht="12.75" customHeight="1">
      <c r="A105" s="34">
        <v>5</v>
      </c>
      <c r="B105" s="1">
        <v>40956</v>
      </c>
      <c r="C105" t="s">
        <v>0</v>
      </c>
      <c r="D105" t="s">
        <v>1</v>
      </c>
      <c r="E105" t="s">
        <v>99</v>
      </c>
      <c r="F105" t="s">
        <v>82</v>
      </c>
    </row>
    <row r="106" spans="1:6" ht="12.75" customHeight="1">
      <c r="A106" s="28">
        <v>10</v>
      </c>
      <c r="B106" s="1">
        <v>40956</v>
      </c>
      <c r="C106" t="s">
        <v>0</v>
      </c>
      <c r="D106" t="s">
        <v>1</v>
      </c>
      <c r="E106" t="s">
        <v>99</v>
      </c>
      <c r="F106" t="s">
        <v>82</v>
      </c>
    </row>
    <row r="107" spans="1:6" ht="12.75" customHeight="1">
      <c r="A107" s="29">
        <v>10</v>
      </c>
      <c r="B107" s="1">
        <v>40956</v>
      </c>
      <c r="C107" t="s">
        <v>0</v>
      </c>
      <c r="D107" t="s">
        <v>1</v>
      </c>
      <c r="E107" t="s">
        <v>99</v>
      </c>
      <c r="F107" t="s">
        <v>82</v>
      </c>
    </row>
    <row r="108" spans="1:6" ht="12.75" customHeight="1">
      <c r="A108" s="29">
        <v>10</v>
      </c>
      <c r="B108" s="1">
        <v>40956</v>
      </c>
      <c r="C108" t="s">
        <v>0</v>
      </c>
      <c r="D108" t="s">
        <v>1</v>
      </c>
      <c r="E108" t="s">
        <v>99</v>
      </c>
      <c r="F108" t="s">
        <v>82</v>
      </c>
    </row>
    <row r="109" spans="1:6" ht="12.75" customHeight="1">
      <c r="A109" s="28">
        <v>10</v>
      </c>
      <c r="B109" s="1">
        <v>40956</v>
      </c>
      <c r="C109" t="s">
        <v>0</v>
      </c>
      <c r="D109" t="s">
        <v>1</v>
      </c>
      <c r="E109" t="s">
        <v>99</v>
      </c>
      <c r="F109" t="s">
        <v>82</v>
      </c>
    </row>
    <row r="110" spans="1:6" ht="12.75" customHeight="1">
      <c r="A110" s="29">
        <v>10</v>
      </c>
      <c r="B110" s="1">
        <v>40956</v>
      </c>
      <c r="C110" t="s">
        <v>0</v>
      </c>
      <c r="D110" t="s">
        <v>1</v>
      </c>
      <c r="E110" t="s">
        <v>99</v>
      </c>
      <c r="F110" t="s">
        <v>82</v>
      </c>
    </row>
    <row r="111" spans="1:6" ht="12.75">
      <c r="A111" s="29">
        <v>10</v>
      </c>
      <c r="B111" s="1">
        <v>40956</v>
      </c>
      <c r="C111" t="s">
        <v>0</v>
      </c>
      <c r="D111" t="s">
        <v>1</v>
      </c>
      <c r="E111" t="s">
        <v>99</v>
      </c>
      <c r="F111" t="s">
        <v>82</v>
      </c>
    </row>
    <row r="112" spans="1:6" ht="12.75">
      <c r="A112" s="29">
        <v>10</v>
      </c>
      <c r="B112" s="1">
        <v>40956</v>
      </c>
      <c r="C112" t="s">
        <v>0</v>
      </c>
      <c r="D112" t="s">
        <v>1</v>
      </c>
      <c r="E112" t="s">
        <v>99</v>
      </c>
      <c r="F112" t="s">
        <v>82</v>
      </c>
    </row>
    <row r="113" spans="1:6" ht="12.75">
      <c r="A113" s="29">
        <v>10</v>
      </c>
      <c r="B113" s="1">
        <v>40956</v>
      </c>
      <c r="C113" t="s">
        <v>0</v>
      </c>
      <c r="D113" t="s">
        <v>1</v>
      </c>
      <c r="E113" t="s">
        <v>99</v>
      </c>
      <c r="F113" t="s">
        <v>82</v>
      </c>
    </row>
    <row r="114" spans="1:6" ht="12.75">
      <c r="A114" s="29">
        <v>10</v>
      </c>
      <c r="B114" s="1">
        <v>40956</v>
      </c>
      <c r="C114" t="s">
        <v>0</v>
      </c>
      <c r="D114" t="s">
        <v>1</v>
      </c>
      <c r="E114" t="s">
        <v>99</v>
      </c>
      <c r="F114" t="s">
        <v>82</v>
      </c>
    </row>
    <row r="115" spans="1:6" ht="12.75">
      <c r="A115" s="27">
        <v>10</v>
      </c>
      <c r="B115" s="1">
        <v>40952</v>
      </c>
      <c r="C115" t="s">
        <v>0</v>
      </c>
      <c r="D115" t="s">
        <v>1</v>
      </c>
      <c r="E115" t="s">
        <v>99</v>
      </c>
      <c r="F115" t="s">
        <v>82</v>
      </c>
    </row>
    <row r="116" spans="1:6" ht="12.75">
      <c r="A116" s="29">
        <v>10</v>
      </c>
      <c r="B116" s="1">
        <v>40956</v>
      </c>
      <c r="C116" t="s">
        <v>0</v>
      </c>
      <c r="D116" t="s">
        <v>1</v>
      </c>
      <c r="E116" t="s">
        <v>99</v>
      </c>
      <c r="F116" t="s">
        <v>82</v>
      </c>
    </row>
    <row r="117" spans="1:6" ht="12.75">
      <c r="A117" s="29">
        <v>10</v>
      </c>
      <c r="B117" s="1">
        <v>40956</v>
      </c>
      <c r="C117" t="s">
        <v>0</v>
      </c>
      <c r="D117" t="s">
        <v>1</v>
      </c>
      <c r="E117" t="s">
        <v>99</v>
      </c>
      <c r="F117" t="s">
        <v>82</v>
      </c>
    </row>
    <row r="118" spans="1:6" ht="12.75">
      <c r="A118">
        <v>10</v>
      </c>
      <c r="B118" s="1">
        <v>40962</v>
      </c>
      <c r="C118" t="s">
        <v>0</v>
      </c>
      <c r="D118" t="s">
        <v>1</v>
      </c>
      <c r="E118" t="s">
        <v>99</v>
      </c>
      <c r="F118" t="s">
        <v>82</v>
      </c>
    </row>
    <row r="119" spans="1:6" ht="12.75">
      <c r="A119">
        <v>12</v>
      </c>
      <c r="B119" s="1">
        <v>40670</v>
      </c>
      <c r="C119" t="s">
        <v>0</v>
      </c>
      <c r="D119" t="s">
        <v>1</v>
      </c>
      <c r="E119" t="s">
        <v>99</v>
      </c>
      <c r="F119" t="s">
        <v>82</v>
      </c>
    </row>
    <row r="120" spans="1:6" ht="12.75">
      <c r="A120" s="30">
        <v>12</v>
      </c>
      <c r="B120" s="1">
        <v>40956</v>
      </c>
      <c r="C120" t="s">
        <v>0</v>
      </c>
      <c r="D120" t="s">
        <v>1</v>
      </c>
      <c r="E120" t="s">
        <v>99</v>
      </c>
      <c r="F120" t="s">
        <v>82</v>
      </c>
    </row>
    <row r="121" spans="1:6" ht="12.75">
      <c r="A121" s="30">
        <v>12</v>
      </c>
      <c r="B121" s="1">
        <v>40956</v>
      </c>
      <c r="C121" t="s">
        <v>0</v>
      </c>
      <c r="D121" t="s">
        <v>1</v>
      </c>
      <c r="E121" t="s">
        <v>99</v>
      </c>
      <c r="F121" t="s">
        <v>82</v>
      </c>
    </row>
    <row r="122" spans="1:6" ht="12.75">
      <c r="A122" s="30">
        <v>12</v>
      </c>
      <c r="B122" s="1">
        <v>40956</v>
      </c>
      <c r="C122" t="s">
        <v>0</v>
      </c>
      <c r="D122" t="s">
        <v>1</v>
      </c>
      <c r="E122" t="s">
        <v>99</v>
      </c>
      <c r="F122" t="s">
        <v>82</v>
      </c>
    </row>
    <row r="123" spans="1:6" ht="12.75">
      <c r="A123" s="30">
        <v>12</v>
      </c>
      <c r="B123" s="1">
        <v>40956</v>
      </c>
      <c r="C123" t="s">
        <v>0</v>
      </c>
      <c r="D123" t="s">
        <v>1</v>
      </c>
      <c r="E123" t="s">
        <v>99</v>
      </c>
      <c r="F123" t="s">
        <v>82</v>
      </c>
    </row>
    <row r="124" spans="1:6" ht="12.75">
      <c r="A124" s="30">
        <v>12</v>
      </c>
      <c r="B124" s="1">
        <v>40956</v>
      </c>
      <c r="C124" t="s">
        <v>0</v>
      </c>
      <c r="D124" t="s">
        <v>1</v>
      </c>
      <c r="E124" t="s">
        <v>99</v>
      </c>
      <c r="F124" t="s">
        <v>82</v>
      </c>
    </row>
    <row r="125" spans="1:6" ht="12.75">
      <c r="A125" s="30">
        <v>12</v>
      </c>
      <c r="B125" s="1">
        <v>40956</v>
      </c>
      <c r="C125" t="s">
        <v>0</v>
      </c>
      <c r="D125" t="s">
        <v>1</v>
      </c>
      <c r="E125" t="s">
        <v>99</v>
      </c>
      <c r="F125" t="s">
        <v>82</v>
      </c>
    </row>
    <row r="126" spans="1:6" ht="12.75">
      <c r="A126" s="30">
        <v>12</v>
      </c>
      <c r="B126" s="1">
        <v>40956</v>
      </c>
      <c r="C126" t="s">
        <v>0</v>
      </c>
      <c r="D126" t="s">
        <v>1</v>
      </c>
      <c r="E126" t="s">
        <v>99</v>
      </c>
      <c r="F126" t="s">
        <v>82</v>
      </c>
    </row>
    <row r="127" spans="1:6" ht="12.75">
      <c r="A127" s="30">
        <v>12</v>
      </c>
      <c r="B127" s="1">
        <v>40956</v>
      </c>
      <c r="C127" t="s">
        <v>0</v>
      </c>
      <c r="D127" t="s">
        <v>1</v>
      </c>
      <c r="E127" t="s">
        <v>99</v>
      </c>
      <c r="F127" t="s">
        <v>82</v>
      </c>
    </row>
    <row r="128" spans="1:6" ht="12.75">
      <c r="A128" s="31">
        <v>20</v>
      </c>
      <c r="B128" s="1">
        <v>40956</v>
      </c>
      <c r="C128" t="s">
        <v>0</v>
      </c>
      <c r="D128" t="s">
        <v>1</v>
      </c>
      <c r="E128" t="s">
        <v>99</v>
      </c>
      <c r="F128" t="s">
        <v>82</v>
      </c>
    </row>
    <row r="129" spans="1:6" ht="12.75">
      <c r="A129" s="31">
        <v>20</v>
      </c>
      <c r="B129" s="1">
        <v>40956</v>
      </c>
      <c r="C129" t="s">
        <v>0</v>
      </c>
      <c r="D129" t="s">
        <v>1</v>
      </c>
      <c r="E129" t="s">
        <v>99</v>
      </c>
      <c r="F129" t="s">
        <v>82</v>
      </c>
    </row>
    <row r="130" spans="1:6" ht="12.75">
      <c r="A130" s="31">
        <v>20</v>
      </c>
      <c r="B130" s="1">
        <v>40956</v>
      </c>
      <c r="C130" t="s">
        <v>0</v>
      </c>
      <c r="D130" t="s">
        <v>1</v>
      </c>
      <c r="E130" t="s">
        <v>99</v>
      </c>
      <c r="F130" t="s">
        <v>82</v>
      </c>
    </row>
    <row r="131" spans="1:6" ht="12.75">
      <c r="A131" s="31">
        <v>20</v>
      </c>
      <c r="B131" s="1">
        <v>40956</v>
      </c>
      <c r="C131" t="s">
        <v>0</v>
      </c>
      <c r="D131" t="s">
        <v>1</v>
      </c>
      <c r="E131" t="s">
        <v>99</v>
      </c>
      <c r="F131" t="s">
        <v>82</v>
      </c>
    </row>
    <row r="132" spans="1:6" ht="12.75">
      <c r="A132" s="31">
        <v>20</v>
      </c>
      <c r="B132" s="1">
        <v>40956</v>
      </c>
      <c r="C132" t="s">
        <v>0</v>
      </c>
      <c r="D132" t="s">
        <v>1</v>
      </c>
      <c r="E132" t="s">
        <v>99</v>
      </c>
      <c r="F132" t="s">
        <v>82</v>
      </c>
    </row>
    <row r="133" spans="1:6" ht="12.75">
      <c r="A133" s="31">
        <v>20</v>
      </c>
      <c r="B133" s="1">
        <v>40956</v>
      </c>
      <c r="C133" t="s">
        <v>0</v>
      </c>
      <c r="D133" t="s">
        <v>1</v>
      </c>
      <c r="E133" t="s">
        <v>99</v>
      </c>
      <c r="F133" t="s">
        <v>82</v>
      </c>
    </row>
    <row r="134" spans="1:6" ht="12.75">
      <c r="A134" s="31">
        <v>20</v>
      </c>
      <c r="B134" s="1">
        <v>40956</v>
      </c>
      <c r="C134" t="s">
        <v>0</v>
      </c>
      <c r="D134" t="s">
        <v>1</v>
      </c>
      <c r="E134" t="s">
        <v>99</v>
      </c>
      <c r="F134" t="s">
        <v>82</v>
      </c>
    </row>
    <row r="135" spans="1:6" ht="12.75">
      <c r="A135" s="31">
        <v>20</v>
      </c>
      <c r="B135" s="1">
        <v>40956</v>
      </c>
      <c r="C135" t="s">
        <v>0</v>
      </c>
      <c r="D135" t="s">
        <v>1</v>
      </c>
      <c r="E135" t="s">
        <v>99</v>
      </c>
      <c r="F135" t="s">
        <v>82</v>
      </c>
    </row>
    <row r="136" spans="1:6" ht="12.75">
      <c r="A136" s="31">
        <v>20</v>
      </c>
      <c r="B136" s="1">
        <v>40956</v>
      </c>
      <c r="C136" t="s">
        <v>0</v>
      </c>
      <c r="D136" t="s">
        <v>1</v>
      </c>
      <c r="E136" t="s">
        <v>99</v>
      </c>
      <c r="F136" t="s">
        <v>82</v>
      </c>
    </row>
    <row r="137" spans="1:6" ht="12.75">
      <c r="A137" s="31">
        <v>20</v>
      </c>
      <c r="B137" s="1">
        <v>40956</v>
      </c>
      <c r="C137" t="s">
        <v>0</v>
      </c>
      <c r="D137" t="s">
        <v>1</v>
      </c>
      <c r="E137" t="s">
        <v>99</v>
      </c>
      <c r="F137" t="s">
        <v>82</v>
      </c>
    </row>
    <row r="138" spans="1:6" ht="12.75">
      <c r="A138" s="27">
        <v>75</v>
      </c>
      <c r="B138" s="1">
        <v>40956</v>
      </c>
      <c r="C138" t="s">
        <v>0</v>
      </c>
      <c r="D138" t="s">
        <v>1</v>
      </c>
      <c r="E138" t="s">
        <v>99</v>
      </c>
      <c r="F138" t="s">
        <v>82</v>
      </c>
    </row>
    <row r="139" spans="1:6" ht="12.75">
      <c r="A139" s="27">
        <v>75</v>
      </c>
      <c r="B139" s="1">
        <v>40956</v>
      </c>
      <c r="C139" t="s">
        <v>0</v>
      </c>
      <c r="D139" t="s">
        <v>1</v>
      </c>
      <c r="E139" t="s">
        <v>99</v>
      </c>
      <c r="F139" t="s">
        <v>82</v>
      </c>
    </row>
    <row r="140" spans="1:6" ht="12.75">
      <c r="A140" s="27">
        <v>75</v>
      </c>
      <c r="B140" s="1">
        <v>40956</v>
      </c>
      <c r="C140" t="s">
        <v>0</v>
      </c>
      <c r="D140" t="s">
        <v>1</v>
      </c>
      <c r="E140" t="s">
        <v>99</v>
      </c>
      <c r="F140" t="s">
        <v>82</v>
      </c>
    </row>
    <row r="141" spans="1:6" ht="12.75">
      <c r="A141" s="27">
        <v>75</v>
      </c>
      <c r="B141" s="1">
        <v>40956</v>
      </c>
      <c r="C141" t="s">
        <v>0</v>
      </c>
      <c r="D141" t="s">
        <v>1</v>
      </c>
      <c r="E141" t="s">
        <v>99</v>
      </c>
      <c r="F141" t="s">
        <v>82</v>
      </c>
    </row>
    <row r="142" spans="1:6" ht="12.75">
      <c r="A142" s="27">
        <v>75</v>
      </c>
      <c r="B142" s="1">
        <v>40956</v>
      </c>
      <c r="C142" t="s">
        <v>0</v>
      </c>
      <c r="D142" t="s">
        <v>1</v>
      </c>
      <c r="E142" t="s">
        <v>99</v>
      </c>
      <c r="F142" t="s">
        <v>82</v>
      </c>
    </row>
    <row r="143" spans="1:6" ht="12.75">
      <c r="A143" s="27">
        <v>75</v>
      </c>
      <c r="B143" s="1">
        <v>40956</v>
      </c>
      <c r="C143" t="s">
        <v>0</v>
      </c>
      <c r="D143" t="s">
        <v>1</v>
      </c>
      <c r="E143" t="s">
        <v>99</v>
      </c>
      <c r="F143" t="s">
        <v>82</v>
      </c>
    </row>
    <row r="144" spans="1:6" ht="12.75">
      <c r="A144" s="27">
        <v>75</v>
      </c>
      <c r="B144" s="1">
        <v>40956</v>
      </c>
      <c r="C144" t="s">
        <v>0</v>
      </c>
      <c r="D144" t="s">
        <v>1</v>
      </c>
      <c r="E144" t="s">
        <v>99</v>
      </c>
      <c r="F144" t="s">
        <v>82</v>
      </c>
    </row>
    <row r="145" spans="1:6" ht="12.75">
      <c r="A145" s="27">
        <v>75</v>
      </c>
      <c r="B145" s="1">
        <v>40956</v>
      </c>
      <c r="C145" t="s">
        <v>0</v>
      </c>
      <c r="D145" t="s">
        <v>1</v>
      </c>
      <c r="E145" t="s">
        <v>99</v>
      </c>
      <c r="F145" t="s">
        <v>82</v>
      </c>
    </row>
    <row r="146" spans="1:6" ht="12.75">
      <c r="A146" s="27">
        <v>75</v>
      </c>
      <c r="B146" s="1">
        <v>40956</v>
      </c>
      <c r="C146" t="s">
        <v>0</v>
      </c>
      <c r="D146" t="s">
        <v>1</v>
      </c>
      <c r="E146" t="s">
        <v>99</v>
      </c>
      <c r="F146" t="s">
        <v>82</v>
      </c>
    </row>
    <row r="147" spans="1:6" ht="12.75">
      <c r="A147" s="27">
        <v>75</v>
      </c>
      <c r="B147" s="1">
        <v>40956</v>
      </c>
      <c r="C147" t="s">
        <v>0</v>
      </c>
      <c r="D147" t="s">
        <v>1</v>
      </c>
      <c r="E147" t="s">
        <v>99</v>
      </c>
      <c r="F147" t="s">
        <v>82</v>
      </c>
    </row>
    <row r="148" spans="1:6" ht="12.75">
      <c r="A148" s="27">
        <v>75</v>
      </c>
      <c r="B148" s="1">
        <v>40956</v>
      </c>
      <c r="C148" t="s">
        <v>0</v>
      </c>
      <c r="D148" t="s">
        <v>1</v>
      </c>
      <c r="E148" t="s">
        <v>99</v>
      </c>
      <c r="F148" t="s">
        <v>82</v>
      </c>
    </row>
    <row r="149" spans="1:6" ht="12.75">
      <c r="A149" s="27">
        <v>75</v>
      </c>
      <c r="B149" s="1">
        <v>40956</v>
      </c>
      <c r="C149" t="s">
        <v>0</v>
      </c>
      <c r="D149" t="s">
        <v>1</v>
      </c>
      <c r="E149" t="s">
        <v>99</v>
      </c>
      <c r="F149" t="s">
        <v>82</v>
      </c>
    </row>
    <row r="150" spans="1:6" ht="12.75">
      <c r="A150" s="27">
        <v>75</v>
      </c>
      <c r="B150" s="1">
        <v>40956</v>
      </c>
      <c r="C150" t="s">
        <v>0</v>
      </c>
      <c r="D150" t="s">
        <v>1</v>
      </c>
      <c r="E150" t="s">
        <v>99</v>
      </c>
      <c r="F150" t="s">
        <v>82</v>
      </c>
    </row>
    <row r="151" spans="1:6" ht="12.75">
      <c r="A151" s="27">
        <v>75</v>
      </c>
      <c r="B151" s="1">
        <v>40956</v>
      </c>
      <c r="C151" t="s">
        <v>0</v>
      </c>
      <c r="D151" t="s">
        <v>1</v>
      </c>
      <c r="E151" t="s">
        <v>99</v>
      </c>
      <c r="F151" t="s">
        <v>82</v>
      </c>
    </row>
    <row r="152" spans="1:6" ht="12.75">
      <c r="A152" s="24">
        <v>100</v>
      </c>
      <c r="B152" s="25">
        <v>40954</v>
      </c>
      <c r="C152" t="s">
        <v>0</v>
      </c>
      <c r="D152" t="s">
        <v>1</v>
      </c>
      <c r="E152" t="s">
        <v>99</v>
      </c>
      <c r="F152" t="s">
        <v>82</v>
      </c>
    </row>
    <row r="153" spans="1:6" ht="12.75">
      <c r="A153" s="32">
        <v>129</v>
      </c>
      <c r="B153" s="1">
        <v>40956</v>
      </c>
      <c r="C153" t="s">
        <v>0</v>
      </c>
      <c r="D153" t="s">
        <v>1</v>
      </c>
      <c r="E153" t="s">
        <v>99</v>
      </c>
      <c r="F153" t="s">
        <v>82</v>
      </c>
    </row>
    <row r="154" spans="1:6" ht="12.75">
      <c r="A154" s="27">
        <v>129</v>
      </c>
      <c r="B154" s="1">
        <v>40956</v>
      </c>
      <c r="C154" t="s">
        <v>0</v>
      </c>
      <c r="D154" t="s">
        <v>1</v>
      </c>
      <c r="E154" t="s">
        <v>99</v>
      </c>
      <c r="F154" t="s">
        <v>82</v>
      </c>
    </row>
    <row r="155" spans="1:6" ht="12.75">
      <c r="A155">
        <v>153</v>
      </c>
      <c r="B155" s="1">
        <v>40962</v>
      </c>
      <c r="C155" t="s">
        <v>0</v>
      </c>
      <c r="D155" t="s">
        <v>1</v>
      </c>
      <c r="E155" t="s">
        <v>99</v>
      </c>
      <c r="F155" t="s">
        <v>82</v>
      </c>
    </row>
    <row r="156" spans="1:6" ht="12.75">
      <c r="A156" s="30">
        <v>169</v>
      </c>
      <c r="B156" s="1">
        <v>40956</v>
      </c>
      <c r="C156" t="s">
        <v>0</v>
      </c>
      <c r="D156" t="s">
        <v>1</v>
      </c>
      <c r="E156" t="s">
        <v>99</v>
      </c>
      <c r="F156" t="s">
        <v>82</v>
      </c>
    </row>
    <row r="157" spans="1:6" ht="12.75">
      <c r="A157" s="24">
        <v>200</v>
      </c>
      <c r="B157" s="25">
        <v>40953</v>
      </c>
      <c r="C157" t="s">
        <v>0</v>
      </c>
      <c r="D157" t="s">
        <v>1</v>
      </c>
      <c r="E157" t="s">
        <v>99</v>
      </c>
      <c r="F157" t="s">
        <v>82</v>
      </c>
    </row>
    <row r="158" spans="1:6" ht="12.75">
      <c r="A158" s="33">
        <v>200</v>
      </c>
      <c r="B158" s="1">
        <v>40924</v>
      </c>
      <c r="C158" t="s">
        <v>0</v>
      </c>
      <c r="D158" t="s">
        <v>1</v>
      </c>
      <c r="E158" t="s">
        <v>99</v>
      </c>
      <c r="F158" t="s">
        <v>82</v>
      </c>
    </row>
    <row r="159" spans="1:6" ht="12.75">
      <c r="A159">
        <v>7</v>
      </c>
      <c r="B159" s="1">
        <v>40988</v>
      </c>
      <c r="C159" t="s">
        <v>0</v>
      </c>
      <c r="D159" t="s">
        <v>1</v>
      </c>
      <c r="E159" t="s">
        <v>159</v>
      </c>
      <c r="F159" t="s">
        <v>47</v>
      </c>
    </row>
    <row r="160" spans="1:6" ht="12.75">
      <c r="A160">
        <v>7</v>
      </c>
      <c r="B160" s="1">
        <v>40994</v>
      </c>
      <c r="C160" t="s">
        <v>0</v>
      </c>
      <c r="D160" t="s">
        <v>1</v>
      </c>
      <c r="E160" t="s">
        <v>159</v>
      </c>
      <c r="F160" t="s">
        <v>47</v>
      </c>
    </row>
    <row r="161" spans="1:6" ht="12.75">
      <c r="A161">
        <v>14</v>
      </c>
      <c r="B161" s="1">
        <v>40961</v>
      </c>
      <c r="C161" t="s">
        <v>0</v>
      </c>
      <c r="D161" t="s">
        <v>1</v>
      </c>
      <c r="E161" t="s">
        <v>159</v>
      </c>
      <c r="F161" t="s">
        <v>47</v>
      </c>
    </row>
    <row r="162" spans="1:6" ht="12.75">
      <c r="A162">
        <v>14</v>
      </c>
      <c r="B162" s="1">
        <v>40972</v>
      </c>
      <c r="C162" t="s">
        <v>0</v>
      </c>
      <c r="D162" t="s">
        <v>1</v>
      </c>
      <c r="E162" t="s">
        <v>159</v>
      </c>
      <c r="F162" t="s">
        <v>47</v>
      </c>
    </row>
    <row r="163" spans="1:6" ht="12.75">
      <c r="A163">
        <v>14</v>
      </c>
      <c r="B163" s="1">
        <v>40988</v>
      </c>
      <c r="C163" t="s">
        <v>0</v>
      </c>
      <c r="D163" t="s">
        <v>1</v>
      </c>
      <c r="E163" t="s">
        <v>159</v>
      </c>
      <c r="F163" t="s">
        <v>47</v>
      </c>
    </row>
    <row r="164" spans="1:6" ht="12.75">
      <c r="A164" s="10">
        <v>14</v>
      </c>
      <c r="B164" s="15">
        <v>41026</v>
      </c>
      <c r="C164" t="s">
        <v>0</v>
      </c>
      <c r="D164" t="s">
        <v>1</v>
      </c>
      <c r="E164" t="s">
        <v>159</v>
      </c>
      <c r="F164" t="s">
        <v>47</v>
      </c>
    </row>
    <row r="165" spans="1:6" ht="12.75">
      <c r="A165" s="10">
        <v>21</v>
      </c>
      <c r="B165" s="15">
        <v>41016</v>
      </c>
      <c r="C165" t="s">
        <v>0</v>
      </c>
      <c r="D165" t="s">
        <v>1</v>
      </c>
      <c r="E165" t="s">
        <v>159</v>
      </c>
      <c r="F165" t="s">
        <v>47</v>
      </c>
    </row>
    <row r="166" spans="1:6" ht="12.75">
      <c r="A166">
        <v>28</v>
      </c>
      <c r="B166" s="1">
        <v>40961</v>
      </c>
      <c r="C166" t="s">
        <v>0</v>
      </c>
      <c r="D166" t="s">
        <v>1</v>
      </c>
      <c r="E166" t="s">
        <v>159</v>
      </c>
      <c r="F166" t="s">
        <v>47</v>
      </c>
    </row>
    <row r="167" spans="1:6" ht="12.75">
      <c r="A167">
        <v>28</v>
      </c>
      <c r="B167" s="1">
        <v>40961</v>
      </c>
      <c r="C167" t="s">
        <v>0</v>
      </c>
      <c r="D167" t="s">
        <v>1</v>
      </c>
      <c r="E167" t="s">
        <v>159</v>
      </c>
      <c r="F167" t="s">
        <v>47</v>
      </c>
    </row>
    <row r="168" spans="1:6" ht="12.75">
      <c r="A168">
        <v>28</v>
      </c>
      <c r="B168" s="1">
        <v>40972</v>
      </c>
      <c r="C168" t="s">
        <v>0</v>
      </c>
      <c r="D168" t="s">
        <v>1</v>
      </c>
      <c r="E168" t="s">
        <v>159</v>
      </c>
      <c r="F168" t="s">
        <v>47</v>
      </c>
    </row>
    <row r="169" spans="1:6" ht="12.75">
      <c r="A169">
        <v>28</v>
      </c>
      <c r="B169" s="1">
        <v>40972</v>
      </c>
      <c r="C169" t="s">
        <v>0</v>
      </c>
      <c r="D169" t="s">
        <v>1</v>
      </c>
      <c r="E169" t="s">
        <v>159</v>
      </c>
      <c r="F169" t="s">
        <v>47</v>
      </c>
    </row>
    <row r="170" spans="1:6" ht="13.5" customHeight="1">
      <c r="A170">
        <v>28</v>
      </c>
      <c r="B170" s="1">
        <v>40972</v>
      </c>
      <c r="C170" t="s">
        <v>0</v>
      </c>
      <c r="D170" t="s">
        <v>1</v>
      </c>
      <c r="E170" t="s">
        <v>159</v>
      </c>
      <c r="F170" t="s">
        <v>47</v>
      </c>
    </row>
    <row r="171" spans="1:6" ht="12.75">
      <c r="A171" s="10">
        <v>28</v>
      </c>
      <c r="B171" s="15">
        <v>41006</v>
      </c>
      <c r="C171" t="s">
        <v>0</v>
      </c>
      <c r="D171" t="s">
        <v>1</v>
      </c>
      <c r="E171" t="s">
        <v>159</v>
      </c>
      <c r="F171" t="s">
        <v>47</v>
      </c>
    </row>
    <row r="172" spans="1:6" ht="12.75">
      <c r="A172">
        <v>35</v>
      </c>
      <c r="B172" s="1">
        <v>40966</v>
      </c>
      <c r="C172" t="s">
        <v>0</v>
      </c>
      <c r="D172" t="s">
        <v>1</v>
      </c>
      <c r="E172" t="s">
        <v>159</v>
      </c>
      <c r="F172" t="s">
        <v>47</v>
      </c>
    </row>
    <row r="173" spans="1:6" ht="12.75">
      <c r="A173">
        <v>42</v>
      </c>
      <c r="B173" s="1">
        <v>40991</v>
      </c>
      <c r="C173" t="s">
        <v>0</v>
      </c>
      <c r="D173" t="s">
        <v>1</v>
      </c>
      <c r="E173" t="s">
        <v>159</v>
      </c>
      <c r="F173" t="s">
        <v>47</v>
      </c>
    </row>
    <row r="174" spans="1:6" ht="12.75">
      <c r="A174">
        <v>63</v>
      </c>
      <c r="B174" s="1">
        <v>40998</v>
      </c>
      <c r="C174" t="s">
        <v>0</v>
      </c>
      <c r="D174" t="s">
        <v>1</v>
      </c>
      <c r="E174" t="s">
        <v>159</v>
      </c>
      <c r="F174" t="s">
        <v>47</v>
      </c>
    </row>
    <row r="175" spans="1:6" ht="12.75">
      <c r="A175" s="10">
        <v>70</v>
      </c>
      <c r="B175" s="15">
        <v>41008</v>
      </c>
      <c r="C175" t="s">
        <v>0</v>
      </c>
      <c r="D175" t="s">
        <v>1</v>
      </c>
      <c r="E175" t="s">
        <v>159</v>
      </c>
      <c r="F175" t="s">
        <v>47</v>
      </c>
    </row>
    <row r="176" spans="1:6" ht="12.75">
      <c r="A176" s="33">
        <v>-7.2</v>
      </c>
      <c r="B176" s="1">
        <v>40921</v>
      </c>
      <c r="C176" t="s">
        <v>0</v>
      </c>
      <c r="D176" t="s">
        <v>1</v>
      </c>
      <c r="E176" t="s">
        <v>159</v>
      </c>
      <c r="F176" t="s">
        <v>82</v>
      </c>
    </row>
    <row r="177" spans="1:6" ht="12.75">
      <c r="A177" s="33">
        <v>-7.2</v>
      </c>
      <c r="B177" s="1">
        <v>40936</v>
      </c>
      <c r="C177" t="s">
        <v>0</v>
      </c>
      <c r="D177" t="s">
        <v>1</v>
      </c>
      <c r="E177" t="s">
        <v>159</v>
      </c>
      <c r="F177" t="s">
        <v>82</v>
      </c>
    </row>
    <row r="178" spans="1:6" ht="12.75">
      <c r="A178" s="33">
        <v>-6.04</v>
      </c>
      <c r="B178" s="1">
        <v>40905</v>
      </c>
      <c r="C178" t="s">
        <v>0</v>
      </c>
      <c r="D178" t="s">
        <v>1</v>
      </c>
      <c r="E178" t="s">
        <v>159</v>
      </c>
      <c r="F178" t="s">
        <v>82</v>
      </c>
    </row>
    <row r="179" spans="1:6" ht="12.75">
      <c r="A179" s="33">
        <v>-6.04</v>
      </c>
      <c r="B179" s="1">
        <v>40908</v>
      </c>
      <c r="C179" t="s">
        <v>0</v>
      </c>
      <c r="D179" t="s">
        <v>1</v>
      </c>
      <c r="E179" t="s">
        <v>159</v>
      </c>
      <c r="F179" t="s">
        <v>82</v>
      </c>
    </row>
    <row r="180" spans="1:6" ht="13.5" customHeight="1">
      <c r="A180" s="33">
        <v>-5.64</v>
      </c>
      <c r="B180" s="1">
        <v>40924</v>
      </c>
      <c r="C180" t="s">
        <v>0</v>
      </c>
      <c r="D180" t="s">
        <v>1</v>
      </c>
      <c r="E180" t="s">
        <v>159</v>
      </c>
      <c r="F180" t="s">
        <v>82</v>
      </c>
    </row>
    <row r="181" spans="1:6" ht="13.5" customHeight="1">
      <c r="A181">
        <v>-5.2</v>
      </c>
      <c r="B181" s="1">
        <v>40951</v>
      </c>
      <c r="C181" t="s">
        <v>0</v>
      </c>
      <c r="D181" t="s">
        <v>1</v>
      </c>
      <c r="E181" t="s">
        <v>159</v>
      </c>
      <c r="F181" t="s">
        <v>82</v>
      </c>
    </row>
    <row r="182" spans="1:6" ht="12.75">
      <c r="A182">
        <v>-5.2</v>
      </c>
      <c r="B182" s="1">
        <v>40953</v>
      </c>
      <c r="C182" t="s">
        <v>0</v>
      </c>
      <c r="D182" t="s">
        <v>1</v>
      </c>
      <c r="E182" t="s">
        <v>159</v>
      </c>
      <c r="F182" t="s">
        <v>82</v>
      </c>
    </row>
    <row r="183" spans="1:6" ht="13.5" customHeight="1">
      <c r="A183">
        <v>-5.2</v>
      </c>
      <c r="B183" s="1">
        <v>40954</v>
      </c>
      <c r="C183" t="s">
        <v>0</v>
      </c>
      <c r="D183" t="s">
        <v>1</v>
      </c>
      <c r="E183" t="s">
        <v>159</v>
      </c>
      <c r="F183" t="s">
        <v>82</v>
      </c>
    </row>
    <row r="184" spans="1:6" ht="13.5" customHeight="1">
      <c r="A184">
        <v>-4.33</v>
      </c>
      <c r="B184" s="1">
        <v>40870</v>
      </c>
      <c r="C184" t="s">
        <v>0</v>
      </c>
      <c r="D184" t="s">
        <v>1</v>
      </c>
      <c r="E184" t="s">
        <v>159</v>
      </c>
      <c r="F184" t="s">
        <v>82</v>
      </c>
    </row>
    <row r="185" spans="1:6" ht="12.75" customHeight="1">
      <c r="A185">
        <v>-4.33</v>
      </c>
      <c r="B185" s="1">
        <v>40905</v>
      </c>
      <c r="C185" t="s">
        <v>0</v>
      </c>
      <c r="D185" t="s">
        <v>1</v>
      </c>
      <c r="E185" t="s">
        <v>159</v>
      </c>
      <c r="F185" t="s">
        <v>82</v>
      </c>
    </row>
    <row r="186" spans="1:6" ht="13.5" customHeight="1">
      <c r="A186">
        <v>-4.33</v>
      </c>
      <c r="B186" s="1">
        <v>40907</v>
      </c>
      <c r="C186" t="s">
        <v>0</v>
      </c>
      <c r="D186" t="s">
        <v>1</v>
      </c>
      <c r="E186" t="s">
        <v>159</v>
      </c>
      <c r="F186" t="s">
        <v>82</v>
      </c>
    </row>
    <row r="187" spans="1:6" ht="13.5" customHeight="1">
      <c r="A187" s="33">
        <v>-4.13</v>
      </c>
      <c r="B187" s="1">
        <v>40939</v>
      </c>
      <c r="C187" t="s">
        <v>0</v>
      </c>
      <c r="D187" t="s">
        <v>1</v>
      </c>
      <c r="E187" t="s">
        <v>159</v>
      </c>
      <c r="F187" t="s">
        <v>82</v>
      </c>
    </row>
    <row r="188" spans="1:6" ht="13.5" customHeight="1">
      <c r="A188" s="33">
        <v>-4.13</v>
      </c>
      <c r="B188" s="1">
        <v>40940</v>
      </c>
      <c r="C188" t="s">
        <v>0</v>
      </c>
      <c r="D188" t="s">
        <v>1</v>
      </c>
      <c r="E188" t="s">
        <v>159</v>
      </c>
      <c r="F188" t="s">
        <v>82</v>
      </c>
    </row>
    <row r="189" spans="1:6" ht="12.75">
      <c r="A189" s="33">
        <v>-4.04</v>
      </c>
      <c r="B189" s="1">
        <v>40946</v>
      </c>
      <c r="C189" t="s">
        <v>0</v>
      </c>
      <c r="D189" t="s">
        <v>1</v>
      </c>
      <c r="E189" t="s">
        <v>159</v>
      </c>
      <c r="F189" t="s">
        <v>82</v>
      </c>
    </row>
    <row r="190" spans="1:6" ht="13.5" customHeight="1">
      <c r="A190">
        <v>-4.04</v>
      </c>
      <c r="B190" s="1">
        <v>40951</v>
      </c>
      <c r="C190" t="s">
        <v>0</v>
      </c>
      <c r="D190" t="s">
        <v>1</v>
      </c>
      <c r="E190" t="s">
        <v>159</v>
      </c>
      <c r="F190" t="s">
        <v>82</v>
      </c>
    </row>
    <row r="191" spans="1:6" ht="13.5" customHeight="1">
      <c r="A191" s="33">
        <v>-3.75</v>
      </c>
      <c r="B191" s="1">
        <v>40921</v>
      </c>
      <c r="C191" t="s">
        <v>0</v>
      </c>
      <c r="D191" t="s">
        <v>1</v>
      </c>
      <c r="E191" t="s">
        <v>159</v>
      </c>
      <c r="F191" t="s">
        <v>82</v>
      </c>
    </row>
    <row r="192" spans="1:6" ht="12.75" customHeight="1">
      <c r="A192" s="33">
        <v>-3.75</v>
      </c>
      <c r="B192" s="1">
        <v>40927</v>
      </c>
      <c r="C192" t="s">
        <v>0</v>
      </c>
      <c r="D192" t="s">
        <v>1</v>
      </c>
      <c r="E192" t="s">
        <v>159</v>
      </c>
      <c r="F192" t="s">
        <v>82</v>
      </c>
    </row>
    <row r="193" spans="1:6" ht="12.75" customHeight="1">
      <c r="A193" s="33">
        <v>-3.75</v>
      </c>
      <c r="B193" s="1">
        <v>40933</v>
      </c>
      <c r="C193" t="s">
        <v>0</v>
      </c>
      <c r="D193" t="s">
        <v>1</v>
      </c>
      <c r="E193" t="s">
        <v>159</v>
      </c>
      <c r="F193" t="s">
        <v>82</v>
      </c>
    </row>
    <row r="194" spans="1:6" ht="12.75">
      <c r="A194" s="33">
        <v>-3.75</v>
      </c>
      <c r="B194" s="1">
        <v>40935</v>
      </c>
      <c r="C194" t="s">
        <v>0</v>
      </c>
      <c r="D194" t="s">
        <v>1</v>
      </c>
      <c r="E194" t="s">
        <v>159</v>
      </c>
      <c r="F194" t="s">
        <v>82</v>
      </c>
    </row>
    <row r="195" spans="1:6" ht="12.75">
      <c r="A195" s="33">
        <v>-3.75</v>
      </c>
      <c r="B195" s="1">
        <v>40939</v>
      </c>
      <c r="C195" t="s">
        <v>0</v>
      </c>
      <c r="D195" t="s">
        <v>1</v>
      </c>
      <c r="E195" t="s">
        <v>159</v>
      </c>
      <c r="F195" t="s">
        <v>82</v>
      </c>
    </row>
    <row r="196" spans="1:6" ht="12.75">
      <c r="A196" s="33">
        <v>-3.75</v>
      </c>
      <c r="B196" s="1">
        <v>40940</v>
      </c>
      <c r="C196" t="s">
        <v>0</v>
      </c>
      <c r="D196" t="s">
        <v>1</v>
      </c>
      <c r="E196" t="s">
        <v>159</v>
      </c>
      <c r="F196" t="s">
        <v>82</v>
      </c>
    </row>
    <row r="197" spans="1:6" ht="12.75">
      <c r="A197" s="33">
        <v>-3.55</v>
      </c>
      <c r="B197" s="1">
        <v>40899</v>
      </c>
      <c r="C197" t="s">
        <v>0</v>
      </c>
      <c r="D197" t="s">
        <v>1</v>
      </c>
      <c r="E197" t="s">
        <v>159</v>
      </c>
      <c r="F197" t="s">
        <v>82</v>
      </c>
    </row>
    <row r="198" spans="1:6" ht="12.75">
      <c r="A198">
        <v>-3.52</v>
      </c>
      <c r="B198" s="1">
        <v>40906</v>
      </c>
      <c r="C198" t="s">
        <v>0</v>
      </c>
      <c r="D198" t="s">
        <v>1</v>
      </c>
      <c r="E198" t="s">
        <v>159</v>
      </c>
      <c r="F198" t="s">
        <v>82</v>
      </c>
    </row>
    <row r="199" spans="1:6" ht="12.75">
      <c r="A199">
        <v>-3.4</v>
      </c>
      <c r="B199" s="1">
        <v>40908</v>
      </c>
      <c r="C199" t="s">
        <v>0</v>
      </c>
      <c r="D199" t="s">
        <v>1</v>
      </c>
      <c r="E199" t="s">
        <v>159</v>
      </c>
      <c r="F199" t="s">
        <v>82</v>
      </c>
    </row>
    <row r="200" spans="1:6" ht="12.75">
      <c r="A200">
        <v>-3.32</v>
      </c>
      <c r="B200" s="1">
        <v>40905</v>
      </c>
      <c r="C200" t="s">
        <v>0</v>
      </c>
      <c r="D200" t="s">
        <v>1</v>
      </c>
      <c r="E200" t="s">
        <v>159</v>
      </c>
      <c r="F200" t="s">
        <v>82</v>
      </c>
    </row>
    <row r="201" spans="1:6" ht="12.75">
      <c r="A201">
        <v>-3.32</v>
      </c>
      <c r="B201" s="1">
        <v>40908</v>
      </c>
      <c r="C201" t="s">
        <v>0</v>
      </c>
      <c r="D201" t="s">
        <v>1</v>
      </c>
      <c r="E201" t="s">
        <v>159</v>
      </c>
      <c r="F201" t="s">
        <v>82</v>
      </c>
    </row>
    <row r="202" spans="1:6" ht="12.75">
      <c r="A202">
        <v>-3.17</v>
      </c>
      <c r="B202" s="1">
        <v>40892</v>
      </c>
      <c r="C202" t="s">
        <v>0</v>
      </c>
      <c r="D202" t="s">
        <v>1</v>
      </c>
      <c r="E202" t="s">
        <v>159</v>
      </c>
      <c r="F202" t="s">
        <v>82</v>
      </c>
    </row>
    <row r="203" spans="1:6" ht="12.75">
      <c r="A203">
        <v>-3.17</v>
      </c>
      <c r="B203" s="1">
        <v>40896</v>
      </c>
      <c r="C203" t="s">
        <v>0</v>
      </c>
      <c r="D203" t="s">
        <v>1</v>
      </c>
      <c r="E203" t="s">
        <v>159</v>
      </c>
      <c r="F203" t="s">
        <v>82</v>
      </c>
    </row>
    <row r="204" spans="1:6" ht="12.75">
      <c r="A204">
        <v>-3.17</v>
      </c>
      <c r="B204" s="1">
        <v>40904</v>
      </c>
      <c r="C204" t="s">
        <v>0</v>
      </c>
      <c r="D204" t="s">
        <v>1</v>
      </c>
      <c r="E204" t="s">
        <v>159</v>
      </c>
      <c r="F204" t="s">
        <v>82</v>
      </c>
    </row>
    <row r="205" spans="1:6" ht="12.75">
      <c r="A205">
        <v>-3.17</v>
      </c>
      <c r="B205" s="1">
        <v>40907</v>
      </c>
      <c r="C205" t="s">
        <v>0</v>
      </c>
      <c r="D205" t="s">
        <v>1</v>
      </c>
      <c r="E205" t="s">
        <v>159</v>
      </c>
      <c r="F205" t="s">
        <v>82</v>
      </c>
    </row>
    <row r="206" spans="1:6" ht="12.75">
      <c r="A206">
        <v>-3.17</v>
      </c>
      <c r="B206" s="1">
        <v>40908</v>
      </c>
      <c r="C206" t="s">
        <v>0</v>
      </c>
      <c r="D206" t="s">
        <v>1</v>
      </c>
      <c r="E206" t="s">
        <v>159</v>
      </c>
      <c r="F206" t="s">
        <v>82</v>
      </c>
    </row>
    <row r="207" spans="1:6" ht="12.75">
      <c r="A207" s="33">
        <v>-2.85</v>
      </c>
      <c r="B207" s="1">
        <v>40919</v>
      </c>
      <c r="C207" t="s">
        <v>0</v>
      </c>
      <c r="D207" t="s">
        <v>1</v>
      </c>
      <c r="E207" t="s">
        <v>159</v>
      </c>
      <c r="F207" t="s">
        <v>82</v>
      </c>
    </row>
    <row r="208" spans="1:6" ht="12.75">
      <c r="A208" s="33">
        <v>-2.77</v>
      </c>
      <c r="B208" s="1">
        <v>40904</v>
      </c>
      <c r="C208" t="s">
        <v>0</v>
      </c>
      <c r="D208" t="s">
        <v>1</v>
      </c>
      <c r="E208" t="s">
        <v>159</v>
      </c>
      <c r="F208" t="s">
        <v>82</v>
      </c>
    </row>
    <row r="209" spans="1:6" ht="12.75">
      <c r="A209" s="33">
        <v>-2.68</v>
      </c>
      <c r="B209" s="1">
        <v>40939</v>
      </c>
      <c r="C209" t="s">
        <v>0</v>
      </c>
      <c r="D209" t="s">
        <v>1</v>
      </c>
      <c r="E209" t="s">
        <v>159</v>
      </c>
      <c r="F209" t="s">
        <v>82</v>
      </c>
    </row>
    <row r="210" spans="1:6" ht="12.75">
      <c r="A210">
        <v>-2.19</v>
      </c>
      <c r="B210" s="1">
        <v>40893</v>
      </c>
      <c r="C210" t="s">
        <v>0</v>
      </c>
      <c r="D210" t="s">
        <v>1</v>
      </c>
      <c r="E210" t="s">
        <v>159</v>
      </c>
      <c r="F210" t="s">
        <v>82</v>
      </c>
    </row>
    <row r="211" spans="1:6" ht="12.75">
      <c r="A211" s="33">
        <v>-2.19</v>
      </c>
      <c r="B211" s="1">
        <v>40927</v>
      </c>
      <c r="C211" t="s">
        <v>0</v>
      </c>
      <c r="D211" t="s">
        <v>1</v>
      </c>
      <c r="E211" t="s">
        <v>159</v>
      </c>
      <c r="F211" t="s">
        <v>82</v>
      </c>
    </row>
    <row r="212" spans="1:6" ht="12.75">
      <c r="A212">
        <v>-2.19</v>
      </c>
      <c r="B212" s="1">
        <v>40932</v>
      </c>
      <c r="C212" t="s">
        <v>0</v>
      </c>
      <c r="D212" t="s">
        <v>1</v>
      </c>
      <c r="E212" t="s">
        <v>159</v>
      </c>
      <c r="F212" t="s">
        <v>82</v>
      </c>
    </row>
    <row r="213" spans="1:6" ht="12.75" customHeight="1">
      <c r="A213">
        <v>-2.19</v>
      </c>
      <c r="B213" s="1">
        <v>40936</v>
      </c>
      <c r="C213" t="s">
        <v>0</v>
      </c>
      <c r="D213" t="s">
        <v>1</v>
      </c>
      <c r="E213" t="s">
        <v>159</v>
      </c>
      <c r="F213" t="s">
        <v>82</v>
      </c>
    </row>
    <row r="214" spans="1:6" ht="12.75">
      <c r="A214">
        <v>-2.19</v>
      </c>
      <c r="B214" s="1">
        <v>40940</v>
      </c>
      <c r="C214" t="s">
        <v>0</v>
      </c>
      <c r="D214" t="s">
        <v>1</v>
      </c>
      <c r="E214" t="s">
        <v>159</v>
      </c>
      <c r="F214" t="s">
        <v>82</v>
      </c>
    </row>
    <row r="215" spans="1:6" ht="12.75">
      <c r="A215">
        <v>-2.04</v>
      </c>
      <c r="B215" s="1">
        <v>40785</v>
      </c>
      <c r="C215" t="s">
        <v>0</v>
      </c>
      <c r="D215" t="s">
        <v>1</v>
      </c>
      <c r="E215" t="s">
        <v>159</v>
      </c>
      <c r="F215" t="s">
        <v>82</v>
      </c>
    </row>
    <row r="216" spans="1:6" ht="12.75">
      <c r="A216" s="33">
        <v>-1.55</v>
      </c>
      <c r="B216" s="1">
        <v>40945</v>
      </c>
      <c r="C216" t="s">
        <v>0</v>
      </c>
      <c r="D216" t="s">
        <v>1</v>
      </c>
      <c r="E216" t="s">
        <v>159</v>
      </c>
      <c r="F216" t="s">
        <v>82</v>
      </c>
    </row>
    <row r="217" spans="1:6" ht="12.75">
      <c r="A217" s="11">
        <v>-1</v>
      </c>
      <c r="B217" s="1">
        <v>40684</v>
      </c>
      <c r="C217" t="s">
        <v>0</v>
      </c>
      <c r="D217" t="s">
        <v>1</v>
      </c>
      <c r="E217" t="s">
        <v>159</v>
      </c>
      <c r="F217" t="s">
        <v>82</v>
      </c>
    </row>
    <row r="218" spans="1:6" ht="12.75">
      <c r="A218">
        <v>-1</v>
      </c>
      <c r="B218" s="1">
        <v>40777</v>
      </c>
      <c r="C218" t="s">
        <v>0</v>
      </c>
      <c r="D218" t="s">
        <v>1</v>
      </c>
      <c r="E218" t="s">
        <v>159</v>
      </c>
      <c r="F218" t="s">
        <v>82</v>
      </c>
    </row>
    <row r="219" spans="1:6" ht="12.75">
      <c r="A219">
        <v>-0.88</v>
      </c>
      <c r="B219" s="1">
        <v>40956</v>
      </c>
      <c r="C219" t="s">
        <v>0</v>
      </c>
      <c r="D219" t="s">
        <v>1</v>
      </c>
      <c r="E219" t="s">
        <v>159</v>
      </c>
      <c r="F219" t="s">
        <v>82</v>
      </c>
    </row>
    <row r="220" spans="1:6" ht="12.75">
      <c r="A220" s="11">
        <v>2</v>
      </c>
      <c r="B220" s="15">
        <v>40670</v>
      </c>
      <c r="C220" t="s">
        <v>0</v>
      </c>
      <c r="D220" t="s">
        <v>1</v>
      </c>
      <c r="E220" t="s">
        <v>159</v>
      </c>
      <c r="F220" t="s">
        <v>82</v>
      </c>
    </row>
    <row r="221" spans="1:6" ht="12.75">
      <c r="A221">
        <v>3</v>
      </c>
      <c r="B221" s="1">
        <v>40960</v>
      </c>
      <c r="C221" t="s">
        <v>0</v>
      </c>
      <c r="D221" t="s">
        <v>1</v>
      </c>
      <c r="E221" t="s">
        <v>159</v>
      </c>
      <c r="F221" t="s">
        <v>82</v>
      </c>
    </row>
    <row r="222" spans="1:6" ht="12.75">
      <c r="A222">
        <v>5</v>
      </c>
      <c r="B222" s="1">
        <v>40820</v>
      </c>
      <c r="C222" t="s">
        <v>0</v>
      </c>
      <c r="D222" t="s">
        <v>1</v>
      </c>
      <c r="E222" t="s">
        <v>159</v>
      </c>
      <c r="F222" t="s">
        <v>82</v>
      </c>
    </row>
    <row r="223" spans="1:6" ht="12.75">
      <c r="A223" s="33">
        <v>5</v>
      </c>
      <c r="B223" s="1">
        <v>40899</v>
      </c>
      <c r="C223" t="s">
        <v>0</v>
      </c>
      <c r="D223" t="s">
        <v>1</v>
      </c>
      <c r="E223" t="s">
        <v>159</v>
      </c>
      <c r="F223" t="s">
        <v>82</v>
      </c>
    </row>
    <row r="224" spans="1:6" ht="12.75">
      <c r="A224" s="33">
        <v>5</v>
      </c>
      <c r="B224" s="1">
        <v>40905</v>
      </c>
      <c r="C224" t="s">
        <v>0</v>
      </c>
      <c r="D224" t="s">
        <v>1</v>
      </c>
      <c r="E224" t="s">
        <v>159</v>
      </c>
      <c r="F224" t="s">
        <v>82</v>
      </c>
    </row>
    <row r="225" spans="1:6" ht="12.75">
      <c r="A225" s="33">
        <v>5</v>
      </c>
      <c r="B225" s="1">
        <v>40908</v>
      </c>
      <c r="C225" t="s">
        <v>0</v>
      </c>
      <c r="D225" t="s">
        <v>1</v>
      </c>
      <c r="E225" t="s">
        <v>159</v>
      </c>
      <c r="F225" t="s">
        <v>82</v>
      </c>
    </row>
    <row r="226" spans="1:6" ht="12.75">
      <c r="A226" s="33">
        <v>5</v>
      </c>
      <c r="B226" s="1">
        <v>40919</v>
      </c>
      <c r="C226" t="s">
        <v>0</v>
      </c>
      <c r="D226" t="s">
        <v>1</v>
      </c>
      <c r="E226" t="s">
        <v>159</v>
      </c>
      <c r="F226" t="s">
        <v>82</v>
      </c>
    </row>
    <row r="227" spans="1:6" ht="12.75">
      <c r="A227" s="33">
        <v>5</v>
      </c>
      <c r="B227" s="1">
        <v>40924</v>
      </c>
      <c r="C227" t="s">
        <v>0</v>
      </c>
      <c r="D227" t="s">
        <v>1</v>
      </c>
      <c r="E227" t="s">
        <v>159</v>
      </c>
      <c r="F227" t="s">
        <v>82</v>
      </c>
    </row>
    <row r="228" spans="1:6" ht="12.75">
      <c r="A228" s="33">
        <v>5</v>
      </c>
      <c r="B228" s="1">
        <v>40924</v>
      </c>
      <c r="C228" t="s">
        <v>0</v>
      </c>
      <c r="D228" t="s">
        <v>1</v>
      </c>
      <c r="E228" t="s">
        <v>159</v>
      </c>
      <c r="F228" t="s">
        <v>82</v>
      </c>
    </row>
    <row r="229" spans="1:6" ht="12.75">
      <c r="A229" s="33">
        <v>5</v>
      </c>
      <c r="B229" s="1">
        <v>40939</v>
      </c>
      <c r="C229" t="s">
        <v>0</v>
      </c>
      <c r="D229" t="s">
        <v>1</v>
      </c>
      <c r="E229" t="s">
        <v>159</v>
      </c>
      <c r="F229" t="s">
        <v>82</v>
      </c>
    </row>
    <row r="230" spans="1:6" ht="12.75">
      <c r="A230" s="33">
        <v>5</v>
      </c>
      <c r="B230" s="1">
        <v>40939</v>
      </c>
      <c r="C230" t="s">
        <v>0</v>
      </c>
      <c r="D230" t="s">
        <v>1</v>
      </c>
      <c r="E230" t="s">
        <v>159</v>
      </c>
      <c r="F230" t="s">
        <v>82</v>
      </c>
    </row>
    <row r="231" spans="1:6" ht="12.75">
      <c r="A231" s="33">
        <v>5</v>
      </c>
      <c r="B231" s="1">
        <v>40940</v>
      </c>
      <c r="C231" t="s">
        <v>0</v>
      </c>
      <c r="D231" t="s">
        <v>1</v>
      </c>
      <c r="E231" t="s">
        <v>159</v>
      </c>
      <c r="F231" t="s">
        <v>82</v>
      </c>
    </row>
    <row r="232" spans="1:6" ht="12.75">
      <c r="A232" s="33">
        <v>5</v>
      </c>
      <c r="B232" s="1">
        <v>40945</v>
      </c>
      <c r="C232" t="s">
        <v>0</v>
      </c>
      <c r="D232" t="s">
        <v>1</v>
      </c>
      <c r="E232" t="s">
        <v>159</v>
      </c>
      <c r="F232" t="s">
        <v>82</v>
      </c>
    </row>
    <row r="233" spans="1:6" ht="12.75">
      <c r="A233">
        <v>6</v>
      </c>
      <c r="B233" s="1">
        <v>40798</v>
      </c>
      <c r="C233" t="s">
        <v>0</v>
      </c>
      <c r="D233" t="s">
        <v>1</v>
      </c>
      <c r="E233" t="s">
        <v>159</v>
      </c>
      <c r="F233" t="s">
        <v>82</v>
      </c>
    </row>
    <row r="234" spans="1:6" ht="12.75">
      <c r="A234">
        <v>6</v>
      </c>
      <c r="B234" s="1">
        <v>40805</v>
      </c>
      <c r="C234" t="s">
        <v>0</v>
      </c>
      <c r="D234" t="s">
        <v>1</v>
      </c>
      <c r="E234" t="s">
        <v>159</v>
      </c>
      <c r="F234" t="s">
        <v>82</v>
      </c>
    </row>
    <row r="235" spans="1:6" ht="12.75">
      <c r="A235">
        <v>8</v>
      </c>
      <c r="B235" s="1">
        <v>40820</v>
      </c>
      <c r="C235" t="s">
        <v>0</v>
      </c>
      <c r="D235" t="s">
        <v>1</v>
      </c>
      <c r="E235" t="s">
        <v>159</v>
      </c>
      <c r="F235" t="s">
        <v>82</v>
      </c>
    </row>
    <row r="236" spans="1:6" ht="12.75">
      <c r="A236">
        <v>8</v>
      </c>
      <c r="B236" s="1">
        <v>40835</v>
      </c>
      <c r="C236" t="s">
        <v>0</v>
      </c>
      <c r="D236" t="s">
        <v>1</v>
      </c>
      <c r="E236" t="s">
        <v>159</v>
      </c>
      <c r="F236" t="s">
        <v>82</v>
      </c>
    </row>
    <row r="237" spans="1:6" ht="12.75">
      <c r="A237" s="33">
        <v>8</v>
      </c>
      <c r="B237" s="1">
        <v>40899</v>
      </c>
      <c r="C237" t="s">
        <v>0</v>
      </c>
      <c r="D237" t="s">
        <v>1</v>
      </c>
      <c r="E237" t="s">
        <v>159</v>
      </c>
      <c r="F237" t="s">
        <v>82</v>
      </c>
    </row>
    <row r="238" spans="1:6" ht="12.75">
      <c r="A238" s="33">
        <v>8</v>
      </c>
      <c r="B238" s="1">
        <v>40904</v>
      </c>
      <c r="C238" t="s">
        <v>0</v>
      </c>
      <c r="D238" t="s">
        <v>1</v>
      </c>
      <c r="E238" t="s">
        <v>159</v>
      </c>
      <c r="F238" t="s">
        <v>82</v>
      </c>
    </row>
    <row r="239" spans="1:6" ht="12.75" customHeight="1">
      <c r="A239">
        <v>8</v>
      </c>
      <c r="B239" s="1">
        <v>40908</v>
      </c>
      <c r="C239" t="s">
        <v>0</v>
      </c>
      <c r="D239" t="s">
        <v>1</v>
      </c>
      <c r="E239" t="s">
        <v>159</v>
      </c>
      <c r="F239" t="s">
        <v>82</v>
      </c>
    </row>
    <row r="240" spans="1:6" ht="12.75">
      <c r="A240" s="33">
        <v>8</v>
      </c>
      <c r="B240" s="1">
        <v>40919</v>
      </c>
      <c r="C240" t="s">
        <v>0</v>
      </c>
      <c r="D240" t="s">
        <v>1</v>
      </c>
      <c r="E240" t="s">
        <v>159</v>
      </c>
      <c r="F240" t="s">
        <v>82</v>
      </c>
    </row>
    <row r="241" spans="1:6" ht="12.75">
      <c r="A241" s="33">
        <v>8</v>
      </c>
      <c r="B241" s="1">
        <v>40924</v>
      </c>
      <c r="C241" t="s">
        <v>0</v>
      </c>
      <c r="D241" t="s">
        <v>1</v>
      </c>
      <c r="E241" t="s">
        <v>159</v>
      </c>
      <c r="F241" t="s">
        <v>82</v>
      </c>
    </row>
    <row r="242" spans="1:6" ht="12.75">
      <c r="A242" s="33">
        <v>8</v>
      </c>
      <c r="B242" s="1">
        <v>40939</v>
      </c>
      <c r="C242" t="s">
        <v>0</v>
      </c>
      <c r="D242" t="s">
        <v>1</v>
      </c>
      <c r="E242" t="s">
        <v>159</v>
      </c>
      <c r="F242" t="s">
        <v>82</v>
      </c>
    </row>
    <row r="243" spans="1:6" ht="12.75" customHeight="1">
      <c r="A243" s="33">
        <v>8</v>
      </c>
      <c r="B243" s="1">
        <v>40940</v>
      </c>
      <c r="C243" t="s">
        <v>0</v>
      </c>
      <c r="D243" t="s">
        <v>1</v>
      </c>
      <c r="E243" t="s">
        <v>159</v>
      </c>
      <c r="F243" t="s">
        <v>82</v>
      </c>
    </row>
    <row r="244" spans="1:6" ht="12.75">
      <c r="A244" s="33">
        <v>8</v>
      </c>
      <c r="B244" s="1">
        <v>40945</v>
      </c>
      <c r="C244" t="s">
        <v>0</v>
      </c>
      <c r="D244" t="s">
        <v>1</v>
      </c>
      <c r="E244" t="s">
        <v>159</v>
      </c>
      <c r="F244" t="s">
        <v>82</v>
      </c>
    </row>
    <row r="245" spans="1:6" ht="12.75">
      <c r="A245">
        <v>10</v>
      </c>
      <c r="B245" s="1">
        <v>40820</v>
      </c>
      <c r="C245" t="s">
        <v>0</v>
      </c>
      <c r="D245" t="s">
        <v>1</v>
      </c>
      <c r="E245" t="s">
        <v>159</v>
      </c>
      <c r="F245" t="s">
        <v>82</v>
      </c>
    </row>
    <row r="246" spans="1:6" ht="12.75">
      <c r="A246" s="33">
        <v>10</v>
      </c>
      <c r="B246" s="1">
        <v>40919</v>
      </c>
      <c r="C246" t="s">
        <v>0</v>
      </c>
      <c r="D246" t="s">
        <v>1</v>
      </c>
      <c r="E246" t="s">
        <v>159</v>
      </c>
      <c r="F246" t="s">
        <v>82</v>
      </c>
    </row>
    <row r="247" spans="1:6" ht="12.75">
      <c r="A247">
        <v>10</v>
      </c>
      <c r="B247" s="1">
        <v>40953</v>
      </c>
      <c r="C247" t="s">
        <v>0</v>
      </c>
      <c r="D247" t="s">
        <v>1</v>
      </c>
      <c r="E247" t="s">
        <v>159</v>
      </c>
      <c r="F247" t="s">
        <v>82</v>
      </c>
    </row>
    <row r="248" spans="1:6" ht="12.75" customHeight="1">
      <c r="A248">
        <v>10</v>
      </c>
      <c r="B248" s="1">
        <v>40962</v>
      </c>
      <c r="C248" t="s">
        <v>0</v>
      </c>
      <c r="D248" t="s">
        <v>1</v>
      </c>
      <c r="E248" t="s">
        <v>159</v>
      </c>
      <c r="F248" t="s">
        <v>82</v>
      </c>
    </row>
    <row r="249" spans="1:6" ht="12.75" customHeight="1">
      <c r="A249">
        <v>12</v>
      </c>
      <c r="B249" s="1">
        <v>40694</v>
      </c>
      <c r="C249" t="s">
        <v>0</v>
      </c>
      <c r="D249" t="s">
        <v>1</v>
      </c>
      <c r="E249" t="s">
        <v>159</v>
      </c>
      <c r="F249" t="s">
        <v>82</v>
      </c>
    </row>
    <row r="250" spans="1:6" ht="12.75">
      <c r="A250">
        <v>12</v>
      </c>
      <c r="B250" s="1">
        <v>40713</v>
      </c>
      <c r="C250" t="s">
        <v>0</v>
      </c>
      <c r="D250" t="s">
        <v>1</v>
      </c>
      <c r="E250" t="s">
        <v>159</v>
      </c>
      <c r="F250" t="s">
        <v>82</v>
      </c>
    </row>
    <row r="251" spans="1:6" ht="12.75">
      <c r="A251">
        <v>12</v>
      </c>
      <c r="B251" s="1">
        <v>40739</v>
      </c>
      <c r="C251" t="s">
        <v>0</v>
      </c>
      <c r="D251" t="s">
        <v>1</v>
      </c>
      <c r="E251" t="s">
        <v>159</v>
      </c>
      <c r="F251" t="s">
        <v>82</v>
      </c>
    </row>
    <row r="252" spans="1:6" ht="12.75" customHeight="1">
      <c r="A252">
        <v>12</v>
      </c>
      <c r="B252" s="1">
        <v>40792</v>
      </c>
      <c r="C252" t="s">
        <v>0</v>
      </c>
      <c r="D252" t="s">
        <v>1</v>
      </c>
      <c r="E252" t="s">
        <v>159</v>
      </c>
      <c r="F252" t="s">
        <v>82</v>
      </c>
    </row>
    <row r="253" spans="1:6" ht="12.75" customHeight="1">
      <c r="A253" s="33">
        <v>12</v>
      </c>
      <c r="B253" s="1">
        <v>40904</v>
      </c>
      <c r="C253" t="s">
        <v>0</v>
      </c>
      <c r="D253" t="s">
        <v>1</v>
      </c>
      <c r="E253" t="s">
        <v>159</v>
      </c>
      <c r="F253" t="s">
        <v>82</v>
      </c>
    </row>
    <row r="254" spans="1:6" ht="12.75">
      <c r="A254" s="33">
        <v>12</v>
      </c>
      <c r="B254" s="1">
        <v>40906</v>
      </c>
      <c r="C254" t="s">
        <v>0</v>
      </c>
      <c r="D254" t="s">
        <v>1</v>
      </c>
      <c r="E254" t="s">
        <v>159</v>
      </c>
      <c r="F254" t="s">
        <v>82</v>
      </c>
    </row>
    <row r="255" spans="1:6" ht="12.75">
      <c r="A255" s="33">
        <v>12</v>
      </c>
      <c r="B255" s="1">
        <v>40939</v>
      </c>
      <c r="C255" t="s">
        <v>0</v>
      </c>
      <c r="D255" t="s">
        <v>1</v>
      </c>
      <c r="E255" t="s">
        <v>159</v>
      </c>
      <c r="F255" t="s">
        <v>82</v>
      </c>
    </row>
    <row r="256" spans="1:6" ht="12.75">
      <c r="A256">
        <v>18</v>
      </c>
      <c r="B256" s="1">
        <v>40803</v>
      </c>
      <c r="C256" t="s">
        <v>0</v>
      </c>
      <c r="D256" t="s">
        <v>1</v>
      </c>
      <c r="E256" t="s">
        <v>159</v>
      </c>
      <c r="F256" t="s">
        <v>82</v>
      </c>
    </row>
    <row r="257" spans="1:6" ht="12.75">
      <c r="A257">
        <v>20</v>
      </c>
      <c r="B257" s="1">
        <v>40938</v>
      </c>
      <c r="C257" t="s">
        <v>0</v>
      </c>
      <c r="D257" t="s">
        <v>1</v>
      </c>
      <c r="E257" t="s">
        <v>159</v>
      </c>
      <c r="F257" t="s">
        <v>82</v>
      </c>
    </row>
    <row r="258" spans="1:6" ht="12.75">
      <c r="A258">
        <v>20</v>
      </c>
      <c r="B258" s="1">
        <v>40956</v>
      </c>
      <c r="C258" t="s">
        <v>0</v>
      </c>
      <c r="D258" t="s">
        <v>1</v>
      </c>
      <c r="E258" t="s">
        <v>159</v>
      </c>
      <c r="F258" t="s">
        <v>82</v>
      </c>
    </row>
    <row r="259" spans="1:6" ht="12.75">
      <c r="A259">
        <v>24</v>
      </c>
      <c r="B259" s="1">
        <v>40674</v>
      </c>
      <c r="C259" t="s">
        <v>0</v>
      </c>
      <c r="D259" t="s">
        <v>1</v>
      </c>
      <c r="E259" t="s">
        <v>159</v>
      </c>
      <c r="F259" t="s">
        <v>82</v>
      </c>
    </row>
    <row r="260" spans="1:6" ht="12.75">
      <c r="A260">
        <v>24</v>
      </c>
      <c r="B260" s="1">
        <v>40674</v>
      </c>
      <c r="C260" t="s">
        <v>0</v>
      </c>
      <c r="D260" t="s">
        <v>1</v>
      </c>
      <c r="E260" t="s">
        <v>159</v>
      </c>
      <c r="F260" t="s">
        <v>82</v>
      </c>
    </row>
    <row r="261" spans="1:6" ht="12.75">
      <c r="A261">
        <v>24</v>
      </c>
      <c r="B261" s="1">
        <v>40684</v>
      </c>
      <c r="C261" t="s">
        <v>0</v>
      </c>
      <c r="D261" t="s">
        <v>1</v>
      </c>
      <c r="E261" t="s">
        <v>159</v>
      </c>
      <c r="F261" t="s">
        <v>82</v>
      </c>
    </row>
    <row r="262" spans="1:6" ht="12.75">
      <c r="A262">
        <v>24</v>
      </c>
      <c r="B262" s="1">
        <v>40684</v>
      </c>
      <c r="C262" t="s">
        <v>0</v>
      </c>
      <c r="D262" t="s">
        <v>1</v>
      </c>
      <c r="E262" t="s">
        <v>159</v>
      </c>
      <c r="F262" t="s">
        <v>82</v>
      </c>
    </row>
    <row r="263" spans="1:6" ht="12.75">
      <c r="A263">
        <v>24</v>
      </c>
      <c r="B263" s="1">
        <v>40777</v>
      </c>
      <c r="C263" t="s">
        <v>0</v>
      </c>
      <c r="D263" t="s">
        <v>1</v>
      </c>
      <c r="E263" t="s">
        <v>159</v>
      </c>
      <c r="F263" t="s">
        <v>82</v>
      </c>
    </row>
    <row r="264" spans="1:6" ht="12.75">
      <c r="A264">
        <v>24</v>
      </c>
      <c r="B264" s="1">
        <v>40877</v>
      </c>
      <c r="C264" t="s">
        <v>0</v>
      </c>
      <c r="D264" t="s">
        <v>1</v>
      </c>
      <c r="E264" t="s">
        <v>159</v>
      </c>
      <c r="F264" t="s">
        <v>82</v>
      </c>
    </row>
    <row r="265" spans="1:6" ht="13.5" customHeight="1">
      <c r="A265" s="34">
        <v>30</v>
      </c>
      <c r="B265" s="1">
        <v>40945</v>
      </c>
      <c r="C265" t="s">
        <v>0</v>
      </c>
      <c r="D265" t="s">
        <v>1</v>
      </c>
      <c r="E265" t="s">
        <v>159</v>
      </c>
      <c r="F265" t="s">
        <v>82</v>
      </c>
    </row>
    <row r="266" spans="1:6" ht="12.75">
      <c r="A266">
        <v>33</v>
      </c>
      <c r="B266" s="1">
        <v>40934</v>
      </c>
      <c r="C266" t="s">
        <v>0</v>
      </c>
      <c r="D266" t="s">
        <v>1</v>
      </c>
      <c r="E266" t="s">
        <v>159</v>
      </c>
      <c r="F266" t="s">
        <v>82</v>
      </c>
    </row>
    <row r="267" spans="1:6" ht="12.75">
      <c r="A267">
        <v>40</v>
      </c>
      <c r="B267" s="1">
        <v>40927</v>
      </c>
      <c r="C267" t="s">
        <v>0</v>
      </c>
      <c r="D267" t="s">
        <v>1</v>
      </c>
      <c r="E267" t="s">
        <v>159</v>
      </c>
      <c r="F267" t="s">
        <v>82</v>
      </c>
    </row>
    <row r="268" spans="1:6" ht="12.75">
      <c r="A268">
        <v>40</v>
      </c>
      <c r="B268" s="1">
        <v>40960</v>
      </c>
      <c r="C268" t="s">
        <v>0</v>
      </c>
      <c r="D268" t="s">
        <v>1</v>
      </c>
      <c r="E268" t="s">
        <v>159</v>
      </c>
      <c r="F268" t="s">
        <v>82</v>
      </c>
    </row>
    <row r="269" spans="1:6" ht="12.75">
      <c r="A269">
        <v>50</v>
      </c>
      <c r="B269" s="1">
        <v>40960</v>
      </c>
      <c r="C269" t="s">
        <v>0</v>
      </c>
      <c r="D269" t="s">
        <v>1</v>
      </c>
      <c r="E269" t="s">
        <v>159</v>
      </c>
      <c r="F269" t="s">
        <v>82</v>
      </c>
    </row>
    <row r="270" spans="1:6" ht="12.75">
      <c r="A270">
        <v>60</v>
      </c>
      <c r="B270" s="1">
        <v>40785</v>
      </c>
      <c r="C270" t="s">
        <v>0</v>
      </c>
      <c r="D270" t="s">
        <v>1</v>
      </c>
      <c r="E270" t="s">
        <v>159</v>
      </c>
      <c r="F270" t="s">
        <v>82</v>
      </c>
    </row>
    <row r="271" spans="1:6" ht="12.75">
      <c r="A271">
        <v>64.5</v>
      </c>
      <c r="B271" s="1">
        <v>40912</v>
      </c>
      <c r="C271" t="s">
        <v>0</v>
      </c>
      <c r="D271" t="s">
        <v>1</v>
      </c>
      <c r="E271" t="s">
        <v>159</v>
      </c>
      <c r="F271" t="s">
        <v>82</v>
      </c>
    </row>
    <row r="272" spans="1:6" ht="12.75">
      <c r="A272">
        <v>65</v>
      </c>
      <c r="B272" s="1">
        <v>40893</v>
      </c>
      <c r="C272" t="s">
        <v>0</v>
      </c>
      <c r="D272" t="s">
        <v>1</v>
      </c>
      <c r="E272" t="s">
        <v>159</v>
      </c>
      <c r="F272" t="s">
        <v>82</v>
      </c>
    </row>
    <row r="273" spans="1:6" ht="12.75">
      <c r="A273" s="33">
        <v>65</v>
      </c>
      <c r="B273" s="1">
        <v>40904</v>
      </c>
      <c r="C273" t="s">
        <v>0</v>
      </c>
      <c r="D273" t="s">
        <v>1</v>
      </c>
      <c r="E273" t="s">
        <v>159</v>
      </c>
      <c r="F273" t="s">
        <v>82</v>
      </c>
    </row>
    <row r="274" spans="1:6" ht="12.75">
      <c r="A274">
        <v>65</v>
      </c>
      <c r="B274" s="1">
        <v>40917</v>
      </c>
      <c r="C274" t="s">
        <v>0</v>
      </c>
      <c r="D274" t="s">
        <v>1</v>
      </c>
      <c r="E274" t="s">
        <v>159</v>
      </c>
      <c r="F274" t="s">
        <v>82</v>
      </c>
    </row>
    <row r="275" spans="1:6" ht="12.75">
      <c r="A275" s="33">
        <v>65</v>
      </c>
      <c r="B275" s="1">
        <v>40919</v>
      </c>
      <c r="C275" t="s">
        <v>0</v>
      </c>
      <c r="D275" t="s">
        <v>1</v>
      </c>
      <c r="E275" t="s">
        <v>159</v>
      </c>
      <c r="F275" t="s">
        <v>82</v>
      </c>
    </row>
    <row r="276" spans="1:6" ht="12.75">
      <c r="A276">
        <v>65</v>
      </c>
      <c r="B276" s="1">
        <v>40927</v>
      </c>
      <c r="C276" t="s">
        <v>0</v>
      </c>
      <c r="D276" t="s">
        <v>1</v>
      </c>
      <c r="E276" t="s">
        <v>159</v>
      </c>
      <c r="F276" t="s">
        <v>82</v>
      </c>
    </row>
    <row r="277" spans="1:6" ht="12.75">
      <c r="A277" s="33">
        <v>65</v>
      </c>
      <c r="B277" s="1">
        <v>40927</v>
      </c>
      <c r="C277" t="s">
        <v>0</v>
      </c>
      <c r="D277" t="s">
        <v>1</v>
      </c>
      <c r="E277" t="s">
        <v>159</v>
      </c>
      <c r="F277" t="s">
        <v>82</v>
      </c>
    </row>
    <row r="278" spans="1:6" ht="12.75">
      <c r="A278" s="33">
        <v>65</v>
      </c>
      <c r="B278" s="1">
        <v>40932</v>
      </c>
      <c r="C278" t="s">
        <v>0</v>
      </c>
      <c r="D278" t="s">
        <v>1</v>
      </c>
      <c r="E278" t="s">
        <v>159</v>
      </c>
      <c r="F278" t="s">
        <v>82</v>
      </c>
    </row>
    <row r="279" spans="1:6" ht="12.75">
      <c r="A279">
        <v>65</v>
      </c>
      <c r="B279" s="1">
        <v>40935</v>
      </c>
      <c r="C279" t="s">
        <v>0</v>
      </c>
      <c r="D279" t="s">
        <v>1</v>
      </c>
      <c r="E279" t="s">
        <v>159</v>
      </c>
      <c r="F279" t="s">
        <v>82</v>
      </c>
    </row>
    <row r="280" spans="1:6" ht="12.75">
      <c r="A280">
        <v>65</v>
      </c>
      <c r="B280" s="1">
        <v>40942</v>
      </c>
      <c r="C280" t="s">
        <v>0</v>
      </c>
      <c r="D280" t="s">
        <v>1</v>
      </c>
      <c r="E280" t="s">
        <v>159</v>
      </c>
      <c r="F280" t="s">
        <v>82</v>
      </c>
    </row>
    <row r="281" spans="1:6" ht="12.75">
      <c r="A281" s="33">
        <v>65</v>
      </c>
      <c r="B281" s="1">
        <v>40936</v>
      </c>
      <c r="C281" t="s">
        <v>0</v>
      </c>
      <c r="D281" t="s">
        <v>1</v>
      </c>
      <c r="E281" t="s">
        <v>159</v>
      </c>
      <c r="F281" t="s">
        <v>82</v>
      </c>
    </row>
    <row r="282" spans="1:6" ht="12.75">
      <c r="A282" s="33">
        <v>65</v>
      </c>
      <c r="B282" s="1">
        <v>40939</v>
      </c>
      <c r="C282" t="s">
        <v>0</v>
      </c>
      <c r="D282" t="s">
        <v>1</v>
      </c>
      <c r="E282" t="s">
        <v>159</v>
      </c>
      <c r="F282" t="s">
        <v>82</v>
      </c>
    </row>
    <row r="283" spans="1:6" ht="12.75">
      <c r="A283" s="33">
        <v>65</v>
      </c>
      <c r="B283" s="1">
        <v>40940</v>
      </c>
      <c r="C283" t="s">
        <v>0</v>
      </c>
      <c r="D283" t="s">
        <v>1</v>
      </c>
      <c r="E283" t="s">
        <v>159</v>
      </c>
      <c r="F283" t="s">
        <v>82</v>
      </c>
    </row>
    <row r="284" spans="1:6" ht="12.75">
      <c r="A284">
        <v>71.05</v>
      </c>
      <c r="B284" s="2">
        <v>40803</v>
      </c>
      <c r="C284" t="s">
        <v>0</v>
      </c>
      <c r="D284" t="s">
        <v>1</v>
      </c>
      <c r="E284" t="s">
        <v>159</v>
      </c>
      <c r="F284" t="s">
        <v>82</v>
      </c>
    </row>
    <row r="285" spans="1:6" ht="12.75">
      <c r="A285" s="11">
        <v>72</v>
      </c>
      <c r="B285" s="15">
        <v>40668</v>
      </c>
      <c r="C285" t="s">
        <v>0</v>
      </c>
      <c r="D285" t="s">
        <v>1</v>
      </c>
      <c r="E285" t="s">
        <v>159</v>
      </c>
      <c r="F285" t="s">
        <v>82</v>
      </c>
    </row>
    <row r="286" spans="1:6" ht="12.75">
      <c r="A286">
        <v>73</v>
      </c>
      <c r="B286" s="1">
        <v>40935</v>
      </c>
      <c r="C286" t="s">
        <v>0</v>
      </c>
      <c r="D286" t="s">
        <v>1</v>
      </c>
      <c r="E286" t="s">
        <v>159</v>
      </c>
      <c r="F286" t="s">
        <v>82</v>
      </c>
    </row>
    <row r="287" spans="1:6" ht="12.75">
      <c r="A287">
        <v>95</v>
      </c>
      <c r="B287" s="1">
        <v>40973</v>
      </c>
      <c r="C287" t="s">
        <v>0</v>
      </c>
      <c r="D287" t="s">
        <v>1</v>
      </c>
      <c r="E287" t="s">
        <v>159</v>
      </c>
      <c r="F287" t="s">
        <v>82</v>
      </c>
    </row>
    <row r="288" spans="1:6" ht="12.75">
      <c r="A288">
        <v>99</v>
      </c>
      <c r="B288" s="1">
        <v>40820</v>
      </c>
      <c r="C288" t="s">
        <v>0</v>
      </c>
      <c r="D288" t="s">
        <v>1</v>
      </c>
      <c r="E288" t="s">
        <v>159</v>
      </c>
      <c r="F288" t="s">
        <v>82</v>
      </c>
    </row>
    <row r="289" spans="1:6" ht="12.75">
      <c r="A289">
        <v>99</v>
      </c>
      <c r="B289" s="1">
        <v>40820</v>
      </c>
      <c r="C289" t="s">
        <v>0</v>
      </c>
      <c r="D289" t="s">
        <v>1</v>
      </c>
      <c r="E289" t="s">
        <v>159</v>
      </c>
      <c r="F289" t="s">
        <v>82</v>
      </c>
    </row>
    <row r="290" spans="1:6" ht="12.75">
      <c r="A290">
        <v>99</v>
      </c>
      <c r="B290" s="1">
        <v>40892</v>
      </c>
      <c r="C290" t="s">
        <v>0</v>
      </c>
      <c r="D290" t="s">
        <v>1</v>
      </c>
      <c r="E290" t="s">
        <v>159</v>
      </c>
      <c r="F290" t="s">
        <v>82</v>
      </c>
    </row>
    <row r="291" spans="1:6" ht="12.75" customHeight="1">
      <c r="A291">
        <v>99</v>
      </c>
      <c r="B291" s="1">
        <v>40896</v>
      </c>
      <c r="C291" t="s">
        <v>0</v>
      </c>
      <c r="D291" t="s">
        <v>1</v>
      </c>
      <c r="E291" t="s">
        <v>159</v>
      </c>
      <c r="F291" t="s">
        <v>82</v>
      </c>
    </row>
    <row r="292" spans="1:6" ht="12.75">
      <c r="A292">
        <v>99</v>
      </c>
      <c r="B292" s="1">
        <v>40904</v>
      </c>
      <c r="C292" t="s">
        <v>0</v>
      </c>
      <c r="D292" t="s">
        <v>1</v>
      </c>
      <c r="E292" t="s">
        <v>159</v>
      </c>
      <c r="F292" t="s">
        <v>82</v>
      </c>
    </row>
    <row r="293" spans="1:6" ht="12.75">
      <c r="A293" s="33">
        <v>99</v>
      </c>
      <c r="B293" s="1">
        <v>40899</v>
      </c>
      <c r="C293" t="s">
        <v>0</v>
      </c>
      <c r="D293" t="s">
        <v>1</v>
      </c>
      <c r="E293" t="s">
        <v>159</v>
      </c>
      <c r="F293" t="s">
        <v>82</v>
      </c>
    </row>
    <row r="294" spans="1:6" ht="12.75">
      <c r="A294">
        <v>99</v>
      </c>
      <c r="B294" s="1">
        <v>40904</v>
      </c>
      <c r="C294" t="s">
        <v>0</v>
      </c>
      <c r="D294" t="s">
        <v>1</v>
      </c>
      <c r="E294" t="s">
        <v>159</v>
      </c>
      <c r="F294" t="s">
        <v>82</v>
      </c>
    </row>
    <row r="295" spans="1:6" ht="12.75">
      <c r="A295">
        <v>99</v>
      </c>
      <c r="B295" s="1">
        <v>40911</v>
      </c>
      <c r="C295" t="s">
        <v>0</v>
      </c>
      <c r="D295" t="s">
        <v>1</v>
      </c>
      <c r="E295" t="s">
        <v>159</v>
      </c>
      <c r="F295" t="s">
        <v>82</v>
      </c>
    </row>
    <row r="296" spans="1:6" ht="12.75">
      <c r="A296">
        <v>99</v>
      </c>
      <c r="B296" s="1">
        <v>40911</v>
      </c>
      <c r="C296" t="s">
        <v>0</v>
      </c>
      <c r="D296" t="s">
        <v>1</v>
      </c>
      <c r="E296" t="s">
        <v>159</v>
      </c>
      <c r="F296" t="s">
        <v>82</v>
      </c>
    </row>
    <row r="297" spans="1:6" ht="12.75" customHeight="1">
      <c r="A297" s="33">
        <v>99</v>
      </c>
      <c r="B297" s="1">
        <v>40905</v>
      </c>
      <c r="C297" t="s">
        <v>0</v>
      </c>
      <c r="D297" t="s">
        <v>1</v>
      </c>
      <c r="E297" t="s">
        <v>159</v>
      </c>
      <c r="F297" t="s">
        <v>82</v>
      </c>
    </row>
    <row r="298" spans="1:6" ht="12.75">
      <c r="A298" s="33">
        <v>99</v>
      </c>
      <c r="B298" s="1">
        <v>40906</v>
      </c>
      <c r="C298" t="s">
        <v>0</v>
      </c>
      <c r="D298" t="s">
        <v>1</v>
      </c>
      <c r="E298" t="s">
        <v>159</v>
      </c>
      <c r="F298" t="s">
        <v>82</v>
      </c>
    </row>
    <row r="299" spans="1:6" ht="12.75">
      <c r="A299">
        <v>99</v>
      </c>
      <c r="B299" s="1">
        <v>40907</v>
      </c>
      <c r="C299" t="s">
        <v>0</v>
      </c>
      <c r="D299" t="s">
        <v>1</v>
      </c>
      <c r="E299" t="s">
        <v>159</v>
      </c>
      <c r="F299" t="s">
        <v>82</v>
      </c>
    </row>
    <row r="300" spans="1:6" ht="12.75">
      <c r="A300" s="33">
        <v>99</v>
      </c>
      <c r="B300" s="1">
        <v>40908</v>
      </c>
      <c r="C300" t="s">
        <v>0</v>
      </c>
      <c r="D300" t="s">
        <v>1</v>
      </c>
      <c r="E300" t="s">
        <v>159</v>
      </c>
      <c r="F300" t="s">
        <v>82</v>
      </c>
    </row>
    <row r="301" spans="1:6" ht="12.75">
      <c r="A301">
        <v>99</v>
      </c>
      <c r="B301" s="1">
        <v>40908</v>
      </c>
      <c r="C301" t="s">
        <v>0</v>
      </c>
      <c r="D301" t="s">
        <v>1</v>
      </c>
      <c r="E301" t="s">
        <v>159</v>
      </c>
      <c r="F301" t="s">
        <v>82</v>
      </c>
    </row>
    <row r="302" spans="1:6" ht="12.75">
      <c r="A302">
        <v>99</v>
      </c>
      <c r="B302" s="1">
        <v>40908</v>
      </c>
      <c r="C302" t="s">
        <v>0</v>
      </c>
      <c r="D302" t="s">
        <v>1</v>
      </c>
      <c r="E302" t="s">
        <v>159</v>
      </c>
      <c r="F302" t="s">
        <v>82</v>
      </c>
    </row>
    <row r="303" spans="1:6" ht="12.75" customHeight="1">
      <c r="A303">
        <v>99</v>
      </c>
      <c r="B303" s="1">
        <v>40913</v>
      </c>
      <c r="C303" t="s">
        <v>0</v>
      </c>
      <c r="D303" t="s">
        <v>1</v>
      </c>
      <c r="E303" t="s">
        <v>159</v>
      </c>
      <c r="F303" t="s">
        <v>82</v>
      </c>
    </row>
    <row r="304" spans="1:6" ht="12.75" customHeight="1">
      <c r="A304">
        <v>112</v>
      </c>
      <c r="B304" s="1">
        <v>40911</v>
      </c>
      <c r="C304" t="s">
        <v>0</v>
      </c>
      <c r="D304" t="s">
        <v>1</v>
      </c>
      <c r="E304" t="s">
        <v>159</v>
      </c>
      <c r="F304" t="s">
        <v>82</v>
      </c>
    </row>
    <row r="305" spans="1:6" ht="12.75">
      <c r="A305">
        <v>112</v>
      </c>
      <c r="B305" s="1">
        <v>40917</v>
      </c>
      <c r="C305" t="s">
        <v>0</v>
      </c>
      <c r="D305" t="s">
        <v>1</v>
      </c>
      <c r="E305" t="s">
        <v>159</v>
      </c>
      <c r="F305" t="s">
        <v>82</v>
      </c>
    </row>
    <row r="306" spans="1:6" ht="12.75">
      <c r="A306">
        <v>119</v>
      </c>
      <c r="B306" s="1">
        <v>40919</v>
      </c>
      <c r="C306" t="s">
        <v>0</v>
      </c>
      <c r="D306" t="s">
        <v>1</v>
      </c>
      <c r="E306" t="s">
        <v>159</v>
      </c>
      <c r="F306" t="s">
        <v>82</v>
      </c>
    </row>
    <row r="307" spans="1:6" ht="12.75">
      <c r="A307" s="33">
        <v>119</v>
      </c>
      <c r="B307" s="1">
        <v>40921</v>
      </c>
      <c r="C307" t="s">
        <v>0</v>
      </c>
      <c r="D307" t="s">
        <v>1</v>
      </c>
      <c r="E307" t="s">
        <v>159</v>
      </c>
      <c r="F307" t="s">
        <v>82</v>
      </c>
    </row>
    <row r="308" spans="1:6" ht="12.75">
      <c r="A308" s="33">
        <v>119</v>
      </c>
      <c r="B308" s="1">
        <v>40924</v>
      </c>
      <c r="C308" t="s">
        <v>0</v>
      </c>
      <c r="D308" t="s">
        <v>1</v>
      </c>
      <c r="E308" t="s">
        <v>159</v>
      </c>
      <c r="F308" t="s">
        <v>82</v>
      </c>
    </row>
    <row r="309" spans="1:6" ht="12.75">
      <c r="A309" s="33">
        <v>119</v>
      </c>
      <c r="B309" s="1">
        <v>40927</v>
      </c>
      <c r="C309" t="s">
        <v>0</v>
      </c>
      <c r="D309" t="s">
        <v>1</v>
      </c>
      <c r="E309" t="s">
        <v>159</v>
      </c>
      <c r="F309" t="s">
        <v>82</v>
      </c>
    </row>
    <row r="310" spans="1:6" ht="12.75">
      <c r="A310">
        <v>119</v>
      </c>
      <c r="B310" s="1">
        <v>40934</v>
      </c>
      <c r="C310" t="s">
        <v>0</v>
      </c>
      <c r="D310" t="s">
        <v>1</v>
      </c>
      <c r="E310" t="s">
        <v>159</v>
      </c>
      <c r="F310" t="s">
        <v>82</v>
      </c>
    </row>
    <row r="311" spans="1:6" ht="12.75">
      <c r="A311" s="33">
        <v>119</v>
      </c>
      <c r="B311" s="1">
        <v>40933</v>
      </c>
      <c r="C311" t="s">
        <v>0</v>
      </c>
      <c r="D311" t="s">
        <v>1</v>
      </c>
      <c r="E311" t="s">
        <v>159</v>
      </c>
      <c r="F311" t="s">
        <v>82</v>
      </c>
    </row>
    <row r="312" spans="1:6" ht="12.75">
      <c r="A312" s="33">
        <v>119</v>
      </c>
      <c r="B312" s="1">
        <v>40935</v>
      </c>
      <c r="C312" t="s">
        <v>0</v>
      </c>
      <c r="D312" t="s">
        <v>1</v>
      </c>
      <c r="E312" t="s">
        <v>159</v>
      </c>
      <c r="F312" t="s">
        <v>82</v>
      </c>
    </row>
    <row r="313" spans="1:6" ht="12.75">
      <c r="A313">
        <v>119</v>
      </c>
      <c r="B313" s="1">
        <v>40942</v>
      </c>
      <c r="C313" t="s">
        <v>0</v>
      </c>
      <c r="D313" t="s">
        <v>1</v>
      </c>
      <c r="E313" t="s">
        <v>159</v>
      </c>
      <c r="F313" t="s">
        <v>82</v>
      </c>
    </row>
    <row r="314" spans="1:6" ht="12.75">
      <c r="A314" s="33">
        <v>119</v>
      </c>
      <c r="B314" s="1">
        <v>40939</v>
      </c>
      <c r="C314" t="s">
        <v>0</v>
      </c>
      <c r="D314" t="s">
        <v>1</v>
      </c>
      <c r="E314" t="s">
        <v>159</v>
      </c>
      <c r="F314" t="s">
        <v>82</v>
      </c>
    </row>
    <row r="315" spans="1:6" ht="12.75">
      <c r="A315" s="33">
        <v>119</v>
      </c>
      <c r="B315" s="1">
        <v>40939</v>
      </c>
      <c r="C315" t="s">
        <v>0</v>
      </c>
      <c r="D315" t="s">
        <v>1</v>
      </c>
      <c r="E315" t="s">
        <v>159</v>
      </c>
      <c r="F315" t="s">
        <v>82</v>
      </c>
    </row>
    <row r="316" spans="1:6" ht="12.75">
      <c r="A316" s="33">
        <v>119</v>
      </c>
      <c r="B316" s="1">
        <v>40940</v>
      </c>
      <c r="C316" t="s">
        <v>0</v>
      </c>
      <c r="D316" t="s">
        <v>1</v>
      </c>
      <c r="E316" t="s">
        <v>159</v>
      </c>
      <c r="F316" t="s">
        <v>82</v>
      </c>
    </row>
    <row r="317" spans="1:6" ht="12.75">
      <c r="A317" s="33">
        <v>119</v>
      </c>
      <c r="B317" s="1">
        <v>40940</v>
      </c>
      <c r="C317" t="s">
        <v>0</v>
      </c>
      <c r="D317" t="s">
        <v>1</v>
      </c>
      <c r="E317" t="s">
        <v>159</v>
      </c>
      <c r="F317" t="s">
        <v>82</v>
      </c>
    </row>
    <row r="318" spans="1:6" ht="12.75">
      <c r="A318">
        <v>119</v>
      </c>
      <c r="B318" s="1">
        <v>40991</v>
      </c>
      <c r="C318" t="s">
        <v>0</v>
      </c>
      <c r="D318" t="s">
        <v>1</v>
      </c>
      <c r="E318" t="s">
        <v>159</v>
      </c>
      <c r="F318" t="s">
        <v>82</v>
      </c>
    </row>
    <row r="319" spans="1:6" ht="12.75">
      <c r="A319" s="33">
        <v>129</v>
      </c>
      <c r="B319" s="1">
        <v>40946</v>
      </c>
      <c r="C319" t="s">
        <v>0</v>
      </c>
      <c r="D319" t="s">
        <v>1</v>
      </c>
      <c r="E319" t="s">
        <v>159</v>
      </c>
      <c r="F319" t="s">
        <v>82</v>
      </c>
    </row>
    <row r="320" spans="1:6" ht="12.75">
      <c r="A320">
        <v>129</v>
      </c>
      <c r="B320" s="1">
        <v>40951</v>
      </c>
      <c r="C320" t="s">
        <v>0</v>
      </c>
      <c r="D320" t="s">
        <v>1</v>
      </c>
      <c r="E320" t="s">
        <v>159</v>
      </c>
      <c r="F320" t="s">
        <v>82</v>
      </c>
    </row>
    <row r="321" spans="1:6" ht="12.75">
      <c r="A321">
        <v>130</v>
      </c>
      <c r="B321" s="1">
        <v>40935</v>
      </c>
      <c r="C321" t="s">
        <v>0</v>
      </c>
      <c r="D321" t="s">
        <v>1</v>
      </c>
      <c r="E321" t="s">
        <v>159</v>
      </c>
      <c r="F321" t="s">
        <v>82</v>
      </c>
    </row>
    <row r="322" spans="1:6" ht="12.75">
      <c r="A322">
        <v>132</v>
      </c>
      <c r="B322" s="1">
        <v>40969</v>
      </c>
      <c r="C322" t="s">
        <v>0</v>
      </c>
      <c r="D322" t="s">
        <v>1</v>
      </c>
      <c r="E322" t="s">
        <v>159</v>
      </c>
      <c r="F322" t="s">
        <v>82</v>
      </c>
    </row>
    <row r="323" spans="1:6" ht="12.75">
      <c r="A323">
        <v>134</v>
      </c>
      <c r="B323" s="1">
        <v>40946</v>
      </c>
      <c r="C323" t="s">
        <v>0</v>
      </c>
      <c r="D323" t="s">
        <v>1</v>
      </c>
      <c r="E323" t="s">
        <v>159</v>
      </c>
      <c r="F323" t="s">
        <v>82</v>
      </c>
    </row>
    <row r="324" spans="1:6" ht="12.75">
      <c r="A324">
        <v>139</v>
      </c>
      <c r="B324" s="1">
        <v>40849</v>
      </c>
      <c r="C324" t="s">
        <v>0</v>
      </c>
      <c r="D324" t="s">
        <v>1</v>
      </c>
      <c r="E324" t="s">
        <v>159</v>
      </c>
      <c r="F324" t="s">
        <v>82</v>
      </c>
    </row>
    <row r="325" spans="1:6" ht="12.75">
      <c r="A325">
        <v>139</v>
      </c>
      <c r="B325" s="1">
        <v>40870</v>
      </c>
      <c r="C325" t="s">
        <v>0</v>
      </c>
      <c r="D325" t="s">
        <v>1</v>
      </c>
      <c r="E325" t="s">
        <v>159</v>
      </c>
      <c r="F325" t="s">
        <v>82</v>
      </c>
    </row>
    <row r="326" spans="1:6" ht="12.75">
      <c r="A326">
        <v>139</v>
      </c>
      <c r="B326" s="1">
        <v>40905</v>
      </c>
      <c r="C326" t="s">
        <v>0</v>
      </c>
      <c r="D326" t="s">
        <v>1</v>
      </c>
      <c r="E326" t="s">
        <v>159</v>
      </c>
      <c r="F326" t="s">
        <v>82</v>
      </c>
    </row>
    <row r="327" spans="1:6" ht="12.75">
      <c r="A327">
        <v>139</v>
      </c>
      <c r="B327" s="1">
        <v>40907</v>
      </c>
      <c r="C327" t="s">
        <v>0</v>
      </c>
      <c r="D327" t="s">
        <v>1</v>
      </c>
      <c r="E327" t="s">
        <v>159</v>
      </c>
      <c r="F327" t="s">
        <v>82</v>
      </c>
    </row>
    <row r="328" spans="1:6" ht="12.75">
      <c r="A328">
        <v>139</v>
      </c>
      <c r="B328" s="1">
        <v>40912</v>
      </c>
      <c r="C328" t="s">
        <v>0</v>
      </c>
      <c r="D328" t="s">
        <v>1</v>
      </c>
      <c r="E328" t="s">
        <v>159</v>
      </c>
      <c r="F328" t="s">
        <v>82</v>
      </c>
    </row>
    <row r="329" spans="1:6" ht="12.75">
      <c r="A329">
        <v>153</v>
      </c>
      <c r="B329" s="1">
        <v>40962</v>
      </c>
      <c r="C329" t="s">
        <v>0</v>
      </c>
      <c r="D329" t="s">
        <v>1</v>
      </c>
      <c r="E329" t="s">
        <v>159</v>
      </c>
      <c r="F329" t="s">
        <v>82</v>
      </c>
    </row>
    <row r="330" spans="1:6" ht="12.75">
      <c r="A330">
        <v>157</v>
      </c>
      <c r="B330" s="1">
        <v>40942</v>
      </c>
      <c r="C330" t="s">
        <v>0</v>
      </c>
      <c r="D330" t="s">
        <v>1</v>
      </c>
      <c r="E330" t="s">
        <v>159</v>
      </c>
      <c r="F330" t="s">
        <v>82</v>
      </c>
    </row>
    <row r="331" spans="1:6" ht="12.75">
      <c r="A331">
        <v>169</v>
      </c>
      <c r="B331" s="1">
        <v>40951</v>
      </c>
      <c r="C331" t="s">
        <v>0</v>
      </c>
      <c r="D331" t="s">
        <v>1</v>
      </c>
      <c r="E331" t="s">
        <v>159</v>
      </c>
      <c r="F331" t="s">
        <v>82</v>
      </c>
    </row>
    <row r="332" spans="1:6" ht="12.75">
      <c r="A332">
        <v>169</v>
      </c>
      <c r="B332" s="1">
        <v>40953</v>
      </c>
      <c r="C332" t="s">
        <v>0</v>
      </c>
      <c r="D332" t="s">
        <v>1</v>
      </c>
      <c r="E332" t="s">
        <v>159</v>
      </c>
      <c r="F332" t="s">
        <v>82</v>
      </c>
    </row>
    <row r="333" spans="1:6" ht="12.75">
      <c r="A333">
        <v>169</v>
      </c>
      <c r="B333" s="1">
        <v>40956</v>
      </c>
      <c r="C333" t="s">
        <v>0</v>
      </c>
      <c r="D333" t="s">
        <v>1</v>
      </c>
      <c r="E333" t="s">
        <v>159</v>
      </c>
      <c r="F333" t="s">
        <v>82</v>
      </c>
    </row>
    <row r="334" spans="1:6" ht="12.75">
      <c r="A334">
        <v>169</v>
      </c>
      <c r="B334" s="1">
        <v>40954</v>
      </c>
      <c r="C334" t="s">
        <v>0</v>
      </c>
      <c r="D334" t="s">
        <v>1</v>
      </c>
      <c r="E334" t="s">
        <v>159</v>
      </c>
      <c r="F334" t="s">
        <v>82</v>
      </c>
    </row>
    <row r="335" spans="1:6" ht="12.75">
      <c r="A335">
        <v>198</v>
      </c>
      <c r="B335" s="1">
        <v>40854</v>
      </c>
      <c r="C335" t="s">
        <v>0</v>
      </c>
      <c r="D335" t="s">
        <v>1</v>
      </c>
      <c r="E335" t="s">
        <v>159</v>
      </c>
      <c r="F335" t="s">
        <v>82</v>
      </c>
    </row>
    <row r="336" spans="1:6" ht="12.75">
      <c r="A336">
        <v>198</v>
      </c>
      <c r="B336" s="1">
        <v>40866</v>
      </c>
      <c r="C336" t="s">
        <v>0</v>
      </c>
      <c r="D336" t="s">
        <v>1</v>
      </c>
      <c r="E336" t="s">
        <v>159</v>
      </c>
      <c r="F336" t="s">
        <v>82</v>
      </c>
    </row>
    <row r="337" spans="1:6" ht="12.75">
      <c r="A337">
        <v>198</v>
      </c>
      <c r="B337" s="1">
        <v>40890</v>
      </c>
      <c r="C337" t="s">
        <v>0</v>
      </c>
      <c r="D337" t="s">
        <v>1</v>
      </c>
      <c r="E337" t="s">
        <v>159</v>
      </c>
      <c r="F337" t="s">
        <v>82</v>
      </c>
    </row>
    <row r="338" spans="1:6" ht="12.75">
      <c r="A338">
        <v>198</v>
      </c>
      <c r="B338" s="1">
        <v>40904</v>
      </c>
      <c r="C338" t="s">
        <v>0</v>
      </c>
      <c r="D338" t="s">
        <v>1</v>
      </c>
      <c r="E338" t="s">
        <v>159</v>
      </c>
      <c r="F338" t="s">
        <v>82</v>
      </c>
    </row>
    <row r="339" spans="1:6" ht="12.75">
      <c r="A339">
        <v>198</v>
      </c>
      <c r="B339" s="1">
        <v>40904</v>
      </c>
      <c r="C339" t="s">
        <v>0</v>
      </c>
      <c r="D339" t="s">
        <v>1</v>
      </c>
      <c r="E339" t="s">
        <v>159</v>
      </c>
      <c r="F339" t="s">
        <v>82</v>
      </c>
    </row>
    <row r="340" spans="1:6" ht="12.75">
      <c r="A340">
        <v>198</v>
      </c>
      <c r="B340" s="1">
        <v>40905</v>
      </c>
      <c r="C340" t="s">
        <v>0</v>
      </c>
      <c r="D340" t="s">
        <v>1</v>
      </c>
      <c r="E340" t="s">
        <v>159</v>
      </c>
      <c r="F340" t="s">
        <v>82</v>
      </c>
    </row>
    <row r="341" spans="1:6" ht="12.75">
      <c r="A341" s="33">
        <v>198</v>
      </c>
      <c r="B341" s="1">
        <v>40905</v>
      </c>
      <c r="C341" t="s">
        <v>0</v>
      </c>
      <c r="D341" t="s">
        <v>1</v>
      </c>
      <c r="E341" t="s">
        <v>159</v>
      </c>
      <c r="F341" t="s">
        <v>82</v>
      </c>
    </row>
    <row r="342" spans="1:6" ht="12.75">
      <c r="A342" s="33">
        <v>198</v>
      </c>
      <c r="B342" s="1">
        <v>40908</v>
      </c>
      <c r="C342" t="s">
        <v>0</v>
      </c>
      <c r="D342" t="s">
        <v>1</v>
      </c>
      <c r="E342" t="s">
        <v>159</v>
      </c>
      <c r="F342" t="s">
        <v>82</v>
      </c>
    </row>
    <row r="343" spans="1:6" ht="12.75">
      <c r="A343">
        <v>198</v>
      </c>
      <c r="B343" s="1">
        <v>40912</v>
      </c>
      <c r="C343" t="s">
        <v>0</v>
      </c>
      <c r="D343" t="s">
        <v>1</v>
      </c>
      <c r="E343" t="s">
        <v>159</v>
      </c>
      <c r="F343" t="s">
        <v>82</v>
      </c>
    </row>
    <row r="344" spans="1:6" ht="12.75">
      <c r="A344">
        <v>200</v>
      </c>
      <c r="B344" s="1">
        <v>40925</v>
      </c>
      <c r="C344" t="s">
        <v>0</v>
      </c>
      <c r="D344" t="s">
        <v>1</v>
      </c>
      <c r="E344" t="s">
        <v>159</v>
      </c>
      <c r="F344" t="s">
        <v>82</v>
      </c>
    </row>
    <row r="345" spans="1:6" ht="12.75">
      <c r="A345">
        <v>200</v>
      </c>
      <c r="B345" s="1">
        <v>40973</v>
      </c>
      <c r="C345" t="s">
        <v>0</v>
      </c>
      <c r="D345" t="s">
        <v>1</v>
      </c>
      <c r="E345" t="s">
        <v>159</v>
      </c>
      <c r="F345" t="s">
        <v>82</v>
      </c>
    </row>
    <row r="346" spans="1:6" ht="12.75">
      <c r="A346">
        <v>238</v>
      </c>
      <c r="B346" s="1">
        <v>40920</v>
      </c>
      <c r="C346" t="s">
        <v>0</v>
      </c>
      <c r="D346" t="s">
        <v>1</v>
      </c>
      <c r="E346" t="s">
        <v>159</v>
      </c>
      <c r="F346" t="s">
        <v>82</v>
      </c>
    </row>
    <row r="347" spans="1:6" ht="12.75">
      <c r="A347">
        <v>238</v>
      </c>
      <c r="B347" s="1">
        <v>40931</v>
      </c>
      <c r="C347" t="s">
        <v>0</v>
      </c>
      <c r="D347" t="s">
        <v>1</v>
      </c>
      <c r="E347" t="s">
        <v>159</v>
      </c>
      <c r="F347" t="s">
        <v>82</v>
      </c>
    </row>
    <row r="348" spans="1:6" ht="12.75">
      <c r="A348" s="33">
        <v>238</v>
      </c>
      <c r="B348" s="1">
        <v>40921</v>
      </c>
      <c r="C348" t="s">
        <v>0</v>
      </c>
      <c r="D348" t="s">
        <v>1</v>
      </c>
      <c r="E348" t="s">
        <v>159</v>
      </c>
      <c r="F348" t="s">
        <v>82</v>
      </c>
    </row>
    <row r="349" spans="1:6" ht="12.75">
      <c r="A349" s="33">
        <v>238</v>
      </c>
      <c r="B349" s="1">
        <v>40936</v>
      </c>
      <c r="C349" t="s">
        <v>0</v>
      </c>
      <c r="D349" t="s">
        <v>1</v>
      </c>
      <c r="E349" t="s">
        <v>159</v>
      </c>
      <c r="F349" t="s">
        <v>82</v>
      </c>
    </row>
    <row r="350" spans="1:6" ht="12.75">
      <c r="A350">
        <v>260</v>
      </c>
      <c r="B350" s="1">
        <v>40960</v>
      </c>
      <c r="C350" t="s">
        <v>0</v>
      </c>
      <c r="D350" t="s">
        <v>1</v>
      </c>
      <c r="E350" t="s">
        <v>159</v>
      </c>
      <c r="F350" t="s">
        <v>82</v>
      </c>
    </row>
    <row r="351" spans="1:6" ht="12.75">
      <c r="A351">
        <v>285</v>
      </c>
      <c r="B351" s="1">
        <v>40973</v>
      </c>
      <c r="C351" t="s">
        <v>0</v>
      </c>
      <c r="D351" t="s">
        <v>1</v>
      </c>
      <c r="E351" t="s">
        <v>159</v>
      </c>
      <c r="F351" t="s">
        <v>82</v>
      </c>
    </row>
    <row r="352" spans="1:6" ht="12.75">
      <c r="A352">
        <v>303</v>
      </c>
      <c r="B352" s="1">
        <v>40896</v>
      </c>
      <c r="C352" t="s">
        <v>0</v>
      </c>
      <c r="D352" t="s">
        <v>1</v>
      </c>
      <c r="E352" t="s">
        <v>159</v>
      </c>
      <c r="F352" t="s">
        <v>82</v>
      </c>
    </row>
    <row r="353" spans="1:6" ht="12.75">
      <c r="A353">
        <v>500</v>
      </c>
      <c r="B353" s="1">
        <v>40960</v>
      </c>
      <c r="C353" t="s">
        <v>0</v>
      </c>
      <c r="D353" t="s">
        <v>1</v>
      </c>
      <c r="E353" t="s">
        <v>159</v>
      </c>
      <c r="F353" t="s">
        <v>82</v>
      </c>
    </row>
    <row r="354" spans="1:6" ht="12.75">
      <c r="A354">
        <v>1529</v>
      </c>
      <c r="B354" s="1">
        <v>40960</v>
      </c>
      <c r="C354" t="s">
        <v>0</v>
      </c>
      <c r="D354" t="s">
        <v>1</v>
      </c>
      <c r="E354" t="s">
        <v>159</v>
      </c>
      <c r="F354" t="s">
        <v>82</v>
      </c>
    </row>
    <row r="355" spans="1:6" ht="12.75">
      <c r="A355" s="10">
        <v>2000</v>
      </c>
      <c r="B355" s="17">
        <v>40943</v>
      </c>
      <c r="C355" s="10" t="s">
        <v>0</v>
      </c>
      <c r="D355" s="10" t="s">
        <v>1</v>
      </c>
      <c r="E355" t="s">
        <v>159</v>
      </c>
      <c r="F355" s="10" t="s">
        <v>82</v>
      </c>
    </row>
    <row r="356" spans="1:6" ht="12.75">
      <c r="A356">
        <v>2000</v>
      </c>
      <c r="B356" s="1">
        <v>40953</v>
      </c>
      <c r="C356" t="s">
        <v>0</v>
      </c>
      <c r="D356" t="s">
        <v>1</v>
      </c>
      <c r="E356" t="s">
        <v>159</v>
      </c>
      <c r="F356" t="s">
        <v>82</v>
      </c>
    </row>
    <row r="357" spans="1:6" ht="13.5">
      <c r="A357" s="37">
        <v>0.65</v>
      </c>
      <c r="B357" s="13">
        <v>40683</v>
      </c>
      <c r="C357" t="s">
        <v>0</v>
      </c>
      <c r="D357" t="s">
        <v>1</v>
      </c>
      <c r="E357" t="s">
        <v>157</v>
      </c>
      <c r="F357" t="s">
        <v>47</v>
      </c>
    </row>
    <row r="358" spans="1:6" ht="13.5">
      <c r="A358" s="37">
        <v>2</v>
      </c>
      <c r="B358" s="13">
        <v>40683</v>
      </c>
      <c r="C358" t="s">
        <v>0</v>
      </c>
      <c r="D358" t="s">
        <v>1</v>
      </c>
      <c r="E358" t="s">
        <v>157</v>
      </c>
      <c r="F358" t="s">
        <v>47</v>
      </c>
    </row>
    <row r="359" spans="1:6" ht="13.5">
      <c r="A359" s="37">
        <v>8</v>
      </c>
      <c r="B359" s="13">
        <v>40683</v>
      </c>
      <c r="C359" t="s">
        <v>0</v>
      </c>
      <c r="D359" t="s">
        <v>1</v>
      </c>
      <c r="E359" t="s">
        <v>157</v>
      </c>
      <c r="F359" t="s">
        <v>47</v>
      </c>
    </row>
    <row r="360" spans="1:6" ht="13.5">
      <c r="A360" s="37">
        <v>105</v>
      </c>
      <c r="B360" s="13">
        <v>40683</v>
      </c>
      <c r="C360" t="s">
        <v>0</v>
      </c>
      <c r="D360" t="s">
        <v>1</v>
      </c>
      <c r="E360" t="s">
        <v>157</v>
      </c>
      <c r="F360" t="s">
        <v>47</v>
      </c>
    </row>
    <row r="361" spans="1:6" ht="13.5">
      <c r="A361" s="37">
        <v>1211.14</v>
      </c>
      <c r="B361" s="13">
        <v>40683</v>
      </c>
      <c r="C361" t="s">
        <v>0</v>
      </c>
      <c r="D361" t="s">
        <v>1</v>
      </c>
      <c r="E361" t="s">
        <v>157</v>
      </c>
      <c r="F361" t="s">
        <v>47</v>
      </c>
    </row>
    <row r="362" spans="1:6" ht="13.5">
      <c r="A362" s="37">
        <v>177.29</v>
      </c>
      <c r="B362" s="3">
        <v>40688</v>
      </c>
      <c r="C362" t="s">
        <v>0</v>
      </c>
      <c r="D362" t="s">
        <v>1</v>
      </c>
      <c r="E362" t="s">
        <v>157</v>
      </c>
      <c r="F362" t="s">
        <v>47</v>
      </c>
    </row>
    <row r="363" spans="1:6" ht="13.5">
      <c r="A363" s="37">
        <v>1.3</v>
      </c>
      <c r="B363" s="3">
        <v>40694</v>
      </c>
      <c r="C363" t="s">
        <v>0</v>
      </c>
      <c r="D363" t="s">
        <v>1</v>
      </c>
      <c r="E363" t="s">
        <v>157</v>
      </c>
      <c r="F363" t="s">
        <v>47</v>
      </c>
    </row>
    <row r="364" spans="1:6" ht="13.5">
      <c r="A364" s="37">
        <v>6</v>
      </c>
      <c r="B364" s="3">
        <v>40694</v>
      </c>
      <c r="C364" t="s">
        <v>0</v>
      </c>
      <c r="D364" t="s">
        <v>1</v>
      </c>
      <c r="E364" t="s">
        <v>157</v>
      </c>
      <c r="F364" t="s">
        <v>47</v>
      </c>
    </row>
    <row r="365" spans="1:6" ht="13.5">
      <c r="A365" s="37">
        <v>9</v>
      </c>
      <c r="B365" s="3">
        <v>40694</v>
      </c>
      <c r="C365" t="s">
        <v>0</v>
      </c>
      <c r="D365" t="s">
        <v>1</v>
      </c>
      <c r="E365" t="s">
        <v>157</v>
      </c>
      <c r="F365" t="s">
        <v>47</v>
      </c>
    </row>
    <row r="366" spans="1:6" ht="13.5">
      <c r="A366" s="37">
        <v>45</v>
      </c>
      <c r="B366" s="3">
        <v>40694</v>
      </c>
      <c r="C366" t="s">
        <v>0</v>
      </c>
      <c r="D366" t="s">
        <v>1</v>
      </c>
      <c r="E366" t="s">
        <v>157</v>
      </c>
      <c r="F366" t="s">
        <v>47</v>
      </c>
    </row>
    <row r="367" spans="1:6" ht="13.5">
      <c r="A367" s="37">
        <v>1248.04</v>
      </c>
      <c r="B367" s="3">
        <v>40694</v>
      </c>
      <c r="C367" t="s">
        <v>0</v>
      </c>
      <c r="D367" t="s">
        <v>1</v>
      </c>
      <c r="E367" t="s">
        <v>157</v>
      </c>
      <c r="F367" t="s">
        <v>47</v>
      </c>
    </row>
    <row r="368" spans="1:6" ht="13.5">
      <c r="A368" s="37">
        <v>15</v>
      </c>
      <c r="B368" s="3">
        <v>40710</v>
      </c>
      <c r="C368" t="s">
        <v>0</v>
      </c>
      <c r="D368" t="s">
        <v>1</v>
      </c>
      <c r="E368" t="s">
        <v>157</v>
      </c>
      <c r="F368" t="s">
        <v>47</v>
      </c>
    </row>
    <row r="369" spans="1:6" ht="13.5">
      <c r="A369" s="37">
        <v>40.12</v>
      </c>
      <c r="B369" s="3">
        <v>40721</v>
      </c>
      <c r="C369" t="s">
        <v>0</v>
      </c>
      <c r="D369" t="s">
        <v>1</v>
      </c>
      <c r="E369" t="s">
        <v>157</v>
      </c>
      <c r="F369" t="s">
        <v>47</v>
      </c>
    </row>
    <row r="370" spans="1:6" ht="13.5">
      <c r="A370" s="37">
        <v>0.65</v>
      </c>
      <c r="B370" s="3">
        <v>40724</v>
      </c>
      <c r="C370" t="s">
        <v>0</v>
      </c>
      <c r="D370" t="s">
        <v>1</v>
      </c>
      <c r="E370" t="s">
        <v>157</v>
      </c>
      <c r="F370" t="s">
        <v>47</v>
      </c>
    </row>
    <row r="371" spans="1:6" ht="13.5">
      <c r="A371" s="37">
        <v>9</v>
      </c>
      <c r="B371" s="3">
        <v>40724</v>
      </c>
      <c r="C371" t="s">
        <v>0</v>
      </c>
      <c r="D371" t="s">
        <v>1</v>
      </c>
      <c r="E371" t="s">
        <v>157</v>
      </c>
      <c r="F371" t="s">
        <v>47</v>
      </c>
    </row>
    <row r="372" spans="1:6" ht="13.5">
      <c r="A372" s="37">
        <v>14</v>
      </c>
      <c r="B372" s="3">
        <v>40724</v>
      </c>
      <c r="C372" t="s">
        <v>0</v>
      </c>
      <c r="D372" t="s">
        <v>1</v>
      </c>
      <c r="E372" t="s">
        <v>157</v>
      </c>
      <c r="F372" t="s">
        <v>47</v>
      </c>
    </row>
    <row r="373" spans="1:6" ht="13.5">
      <c r="A373" s="37">
        <v>60</v>
      </c>
      <c r="B373" s="3">
        <v>40724</v>
      </c>
      <c r="C373" t="s">
        <v>0</v>
      </c>
      <c r="D373" t="s">
        <v>1</v>
      </c>
      <c r="E373" t="s">
        <v>157</v>
      </c>
      <c r="F373" t="s">
        <v>47</v>
      </c>
    </row>
    <row r="374" spans="1:6" ht="13.5">
      <c r="A374" s="37">
        <v>1280.84</v>
      </c>
      <c r="B374" s="3">
        <v>40724</v>
      </c>
      <c r="C374" t="s">
        <v>0</v>
      </c>
      <c r="D374" t="s">
        <v>1</v>
      </c>
      <c r="E374" t="s">
        <v>157</v>
      </c>
      <c r="F374" t="s">
        <v>47</v>
      </c>
    </row>
    <row r="375" spans="1:6" ht="13.5">
      <c r="A375" s="37">
        <v>38.92</v>
      </c>
      <c r="B375" s="3">
        <v>40750</v>
      </c>
      <c r="C375" t="s">
        <v>0</v>
      </c>
      <c r="D375" t="s">
        <v>1</v>
      </c>
      <c r="E375" t="s">
        <v>157</v>
      </c>
      <c r="F375" t="s">
        <v>47</v>
      </c>
    </row>
    <row r="376" spans="1:6" ht="13.5">
      <c r="A376" s="37">
        <v>75</v>
      </c>
      <c r="B376" s="3">
        <v>40752</v>
      </c>
      <c r="C376" t="s">
        <v>0</v>
      </c>
      <c r="D376" t="s">
        <v>1</v>
      </c>
      <c r="E376" t="s">
        <v>157</v>
      </c>
      <c r="F376" t="s">
        <v>47</v>
      </c>
    </row>
    <row r="377" spans="1:6" ht="13.5">
      <c r="A377" s="37">
        <v>0.65</v>
      </c>
      <c r="B377" s="3">
        <v>40755</v>
      </c>
      <c r="C377" t="s">
        <v>0</v>
      </c>
      <c r="D377" t="s">
        <v>1</v>
      </c>
      <c r="E377" t="s">
        <v>157</v>
      </c>
      <c r="F377" t="s">
        <v>47</v>
      </c>
    </row>
    <row r="378" spans="1:6" ht="13.5">
      <c r="A378" s="37">
        <v>3</v>
      </c>
      <c r="B378" s="3">
        <v>40755</v>
      </c>
      <c r="C378" t="s">
        <v>0</v>
      </c>
      <c r="D378" t="s">
        <v>1</v>
      </c>
      <c r="E378" t="s">
        <v>157</v>
      </c>
      <c r="F378" t="s">
        <v>47</v>
      </c>
    </row>
    <row r="379" spans="1:6" ht="13.5">
      <c r="A379" s="37">
        <v>10</v>
      </c>
      <c r="B379" s="3">
        <v>40755</v>
      </c>
      <c r="C379" t="s">
        <v>0</v>
      </c>
      <c r="D379" t="s">
        <v>1</v>
      </c>
      <c r="E379" t="s">
        <v>157</v>
      </c>
      <c r="F379" t="s">
        <v>47</v>
      </c>
    </row>
    <row r="380" spans="1:6" ht="13.5">
      <c r="A380" s="37">
        <v>60</v>
      </c>
      <c r="B380" s="3">
        <v>40755</v>
      </c>
      <c r="C380" t="s">
        <v>0</v>
      </c>
      <c r="D380" t="s">
        <v>1</v>
      </c>
      <c r="E380" t="s">
        <v>157</v>
      </c>
      <c r="F380" t="s">
        <v>47</v>
      </c>
    </row>
    <row r="381" spans="1:6" ht="13.5">
      <c r="A381" s="37">
        <v>1293.96</v>
      </c>
      <c r="B381" s="3">
        <v>40755</v>
      </c>
      <c r="C381" t="s">
        <v>0</v>
      </c>
      <c r="D381" t="s">
        <v>1</v>
      </c>
      <c r="E381" t="s">
        <v>157</v>
      </c>
      <c r="F381" t="s">
        <v>47</v>
      </c>
    </row>
    <row r="382" spans="1:6" ht="13.5">
      <c r="A382" s="37">
        <v>143.52</v>
      </c>
      <c r="B382" s="3">
        <v>40785</v>
      </c>
      <c r="C382" t="s">
        <v>0</v>
      </c>
      <c r="D382" t="s">
        <v>1</v>
      </c>
      <c r="E382" t="s">
        <v>157</v>
      </c>
      <c r="F382" t="s">
        <v>47</v>
      </c>
    </row>
    <row r="383" spans="1:6" ht="13.5">
      <c r="A383" s="37">
        <v>0.65</v>
      </c>
      <c r="B383" s="3">
        <v>40786</v>
      </c>
      <c r="C383" t="s">
        <v>0</v>
      </c>
      <c r="D383" t="s">
        <v>1</v>
      </c>
      <c r="E383" t="s">
        <v>157</v>
      </c>
      <c r="F383" t="s">
        <v>47</v>
      </c>
    </row>
    <row r="384" spans="1:6" ht="13.5">
      <c r="A384" s="37">
        <v>2</v>
      </c>
      <c r="B384" s="3">
        <v>40786</v>
      </c>
      <c r="C384" t="s">
        <v>0</v>
      </c>
      <c r="D384" t="s">
        <v>1</v>
      </c>
      <c r="E384" t="s">
        <v>157</v>
      </c>
      <c r="F384" t="s">
        <v>47</v>
      </c>
    </row>
    <row r="385" spans="1:6" ht="13.5">
      <c r="A385" s="37">
        <v>4</v>
      </c>
      <c r="B385" s="3">
        <v>40786</v>
      </c>
      <c r="C385" t="s">
        <v>0</v>
      </c>
      <c r="D385" t="s">
        <v>1</v>
      </c>
      <c r="E385" t="s">
        <v>157</v>
      </c>
      <c r="F385" t="s">
        <v>47</v>
      </c>
    </row>
    <row r="386" spans="1:6" ht="13.5">
      <c r="A386" s="37">
        <v>75</v>
      </c>
      <c r="B386" s="3">
        <v>40786</v>
      </c>
      <c r="C386" t="s">
        <v>0</v>
      </c>
      <c r="D386" t="s">
        <v>1</v>
      </c>
      <c r="E386" t="s">
        <v>157</v>
      </c>
      <c r="F386" t="s">
        <v>47</v>
      </c>
    </row>
    <row r="387" spans="1:6" ht="13.5">
      <c r="A387" s="37">
        <v>1304.62</v>
      </c>
      <c r="B387" s="3">
        <v>40786</v>
      </c>
      <c r="C387" t="s">
        <v>0</v>
      </c>
      <c r="D387" t="s">
        <v>1</v>
      </c>
      <c r="E387" t="s">
        <v>157</v>
      </c>
      <c r="F387" t="s">
        <v>47</v>
      </c>
    </row>
    <row r="388" spans="1:6" ht="13.5">
      <c r="A388" s="37">
        <v>0.65</v>
      </c>
      <c r="B388" s="3">
        <v>40816</v>
      </c>
      <c r="C388" t="s">
        <v>0</v>
      </c>
      <c r="D388" t="s">
        <v>1</v>
      </c>
      <c r="E388" t="s">
        <v>157</v>
      </c>
      <c r="F388" t="s">
        <v>47</v>
      </c>
    </row>
    <row r="389" spans="1:6" ht="13.5">
      <c r="A389" s="37">
        <v>7</v>
      </c>
      <c r="B389" s="3">
        <v>40816</v>
      </c>
      <c r="C389" t="s">
        <v>0</v>
      </c>
      <c r="D389" t="s">
        <v>1</v>
      </c>
      <c r="E389" t="s">
        <v>157</v>
      </c>
      <c r="F389" t="s">
        <v>47</v>
      </c>
    </row>
    <row r="390" spans="1:6" ht="13.5">
      <c r="A390" s="37">
        <v>9</v>
      </c>
      <c r="B390" s="3">
        <v>40816</v>
      </c>
      <c r="C390" t="s">
        <v>0</v>
      </c>
      <c r="D390" t="s">
        <v>1</v>
      </c>
      <c r="E390" t="s">
        <v>157</v>
      </c>
      <c r="F390" t="s">
        <v>47</v>
      </c>
    </row>
    <row r="391" spans="1:6" ht="13.5">
      <c r="A391" s="37">
        <v>75</v>
      </c>
      <c r="B391" s="3">
        <v>40816</v>
      </c>
      <c r="C391" t="s">
        <v>0</v>
      </c>
      <c r="D391" t="s">
        <v>1</v>
      </c>
      <c r="E391" t="s">
        <v>157</v>
      </c>
      <c r="F391" t="s">
        <v>47</v>
      </c>
    </row>
    <row r="392" spans="1:6" ht="13.5">
      <c r="A392" s="37">
        <v>1318.56</v>
      </c>
      <c r="B392" s="3">
        <v>40816</v>
      </c>
      <c r="C392" t="s">
        <v>0</v>
      </c>
      <c r="D392" t="s">
        <v>1</v>
      </c>
      <c r="E392" t="s">
        <v>157</v>
      </c>
      <c r="F392" t="s">
        <v>47</v>
      </c>
    </row>
    <row r="393" spans="1:6" ht="13.5">
      <c r="A393" s="37">
        <v>373.36</v>
      </c>
      <c r="B393" s="3">
        <v>40844</v>
      </c>
      <c r="C393" t="s">
        <v>0</v>
      </c>
      <c r="D393" t="s">
        <v>1</v>
      </c>
      <c r="E393" t="s">
        <v>157</v>
      </c>
      <c r="F393" t="s">
        <v>47</v>
      </c>
    </row>
    <row r="394" spans="1:6" ht="13.5">
      <c r="A394" s="37">
        <v>0.65</v>
      </c>
      <c r="B394" s="3">
        <v>40847</v>
      </c>
      <c r="C394" t="s">
        <v>0</v>
      </c>
      <c r="D394" t="s">
        <v>1</v>
      </c>
      <c r="E394" t="s">
        <v>157</v>
      </c>
      <c r="F394" t="s">
        <v>47</v>
      </c>
    </row>
    <row r="395" spans="1:6" ht="13.5">
      <c r="A395" s="37">
        <v>4</v>
      </c>
      <c r="B395" s="3">
        <v>40847</v>
      </c>
      <c r="C395" t="s">
        <v>0</v>
      </c>
      <c r="D395" t="s">
        <v>1</v>
      </c>
      <c r="E395" t="s">
        <v>157</v>
      </c>
      <c r="F395" t="s">
        <v>47</v>
      </c>
    </row>
    <row r="396" spans="1:6" ht="13.5">
      <c r="A396" s="37">
        <v>11</v>
      </c>
      <c r="B396" s="3">
        <v>40847</v>
      </c>
      <c r="C396" t="s">
        <v>0</v>
      </c>
      <c r="D396" t="s">
        <v>1</v>
      </c>
      <c r="E396" t="s">
        <v>157</v>
      </c>
      <c r="F396" t="s">
        <v>47</v>
      </c>
    </row>
    <row r="397" spans="1:6" ht="13.5">
      <c r="A397" s="37">
        <v>150</v>
      </c>
      <c r="B397" s="3">
        <v>40847</v>
      </c>
      <c r="C397" t="s">
        <v>0</v>
      </c>
      <c r="D397" t="s">
        <v>1</v>
      </c>
      <c r="E397" t="s">
        <v>157</v>
      </c>
      <c r="F397" t="s">
        <v>47</v>
      </c>
    </row>
    <row r="398" spans="1:6" ht="13.5">
      <c r="A398" s="37">
        <v>1332.5</v>
      </c>
      <c r="B398" s="3">
        <v>40847</v>
      </c>
      <c r="C398" t="s">
        <v>0</v>
      </c>
      <c r="D398" t="s">
        <v>1</v>
      </c>
      <c r="E398" t="s">
        <v>157</v>
      </c>
      <c r="F398" t="s">
        <v>47</v>
      </c>
    </row>
    <row r="399" spans="1:6" ht="13.5">
      <c r="A399" s="37">
        <v>0.65</v>
      </c>
      <c r="B399" s="3">
        <v>40877</v>
      </c>
      <c r="C399" t="s">
        <v>0</v>
      </c>
      <c r="D399" t="s">
        <v>1</v>
      </c>
      <c r="E399" t="s">
        <v>157</v>
      </c>
      <c r="F399" t="s">
        <v>47</v>
      </c>
    </row>
    <row r="400" spans="1:6" ht="13.5">
      <c r="A400" s="37">
        <v>7</v>
      </c>
      <c r="B400" s="3">
        <v>40877</v>
      </c>
      <c r="C400" t="s">
        <v>0</v>
      </c>
      <c r="D400" t="s">
        <v>1</v>
      </c>
      <c r="E400" t="s">
        <v>157</v>
      </c>
      <c r="F400" t="s">
        <v>47</v>
      </c>
    </row>
    <row r="401" spans="1:6" ht="13.5">
      <c r="A401" s="37">
        <v>9</v>
      </c>
      <c r="B401" s="3">
        <v>40877</v>
      </c>
      <c r="C401" t="s">
        <v>0</v>
      </c>
      <c r="D401" t="s">
        <v>1</v>
      </c>
      <c r="E401" t="s">
        <v>157</v>
      </c>
      <c r="F401" t="s">
        <v>47</v>
      </c>
    </row>
    <row r="402" spans="1:6" ht="13.5">
      <c r="A402" s="37">
        <v>25</v>
      </c>
      <c r="B402" s="3">
        <v>40877</v>
      </c>
      <c r="C402" t="s">
        <v>0</v>
      </c>
      <c r="D402" t="s">
        <v>1</v>
      </c>
      <c r="E402" t="s">
        <v>157</v>
      </c>
      <c r="F402" t="s">
        <v>47</v>
      </c>
    </row>
    <row r="403" spans="1:6" ht="13.5">
      <c r="A403" s="37">
        <v>30</v>
      </c>
      <c r="B403" s="3">
        <v>40877</v>
      </c>
      <c r="C403" t="s">
        <v>0</v>
      </c>
      <c r="D403" t="s">
        <v>1</v>
      </c>
      <c r="E403" t="s">
        <v>157</v>
      </c>
      <c r="F403" t="s">
        <v>47</v>
      </c>
    </row>
    <row r="404" spans="1:6" ht="13.5">
      <c r="A404" s="37">
        <v>1349.72</v>
      </c>
      <c r="B404" s="3">
        <v>40877</v>
      </c>
      <c r="C404" t="s">
        <v>0</v>
      </c>
      <c r="D404" t="s">
        <v>1</v>
      </c>
      <c r="E404" t="s">
        <v>157</v>
      </c>
      <c r="F404" t="s">
        <v>47</v>
      </c>
    </row>
    <row r="405" spans="1:6" ht="13.5">
      <c r="A405" s="37">
        <v>423</v>
      </c>
      <c r="B405" s="3">
        <v>40906</v>
      </c>
      <c r="C405" t="s">
        <v>0</v>
      </c>
      <c r="D405" t="s">
        <v>1</v>
      </c>
      <c r="E405" t="s">
        <v>157</v>
      </c>
      <c r="F405" t="s">
        <v>47</v>
      </c>
    </row>
    <row r="406" spans="1:6" ht="13.5">
      <c r="A406" s="37">
        <v>0.65</v>
      </c>
      <c r="B406" s="3">
        <v>40908</v>
      </c>
      <c r="C406" t="s">
        <v>0</v>
      </c>
      <c r="D406" t="s">
        <v>1</v>
      </c>
      <c r="E406" t="s">
        <v>157</v>
      </c>
      <c r="F406" t="s">
        <v>47</v>
      </c>
    </row>
    <row r="407" spans="1:6" ht="13.5">
      <c r="A407" s="37">
        <v>7</v>
      </c>
      <c r="B407" s="3">
        <v>40908</v>
      </c>
      <c r="C407" t="s">
        <v>0</v>
      </c>
      <c r="D407" t="s">
        <v>1</v>
      </c>
      <c r="E407" t="s">
        <v>157</v>
      </c>
      <c r="F407" t="s">
        <v>47</v>
      </c>
    </row>
    <row r="408" spans="1:6" ht="13.5">
      <c r="A408" s="37">
        <v>7</v>
      </c>
      <c r="B408" s="3">
        <v>40908</v>
      </c>
      <c r="C408" t="s">
        <v>0</v>
      </c>
      <c r="D408" t="s">
        <v>1</v>
      </c>
      <c r="E408" t="s">
        <v>157</v>
      </c>
      <c r="F408" t="s">
        <v>47</v>
      </c>
    </row>
    <row r="409" spans="1:6" ht="13.5">
      <c r="A409" s="37">
        <v>1358.74</v>
      </c>
      <c r="B409" s="3">
        <v>40908</v>
      </c>
      <c r="C409" t="s">
        <v>0</v>
      </c>
      <c r="D409" t="s">
        <v>1</v>
      </c>
      <c r="E409" t="s">
        <v>157</v>
      </c>
      <c r="F409" t="s">
        <v>47</v>
      </c>
    </row>
    <row r="410" spans="1:6" ht="13.5">
      <c r="A410" s="37">
        <v>529.66</v>
      </c>
      <c r="B410" s="3">
        <v>40935</v>
      </c>
      <c r="C410" t="s">
        <v>0</v>
      </c>
      <c r="D410" t="s">
        <v>1</v>
      </c>
      <c r="E410" t="s">
        <v>157</v>
      </c>
      <c r="F410" t="s">
        <v>47</v>
      </c>
    </row>
    <row r="411" spans="1:6" ht="13.5">
      <c r="A411" s="37">
        <v>0.65</v>
      </c>
      <c r="B411" s="19">
        <v>40939</v>
      </c>
      <c r="C411" t="s">
        <v>0</v>
      </c>
      <c r="D411" t="s">
        <v>1</v>
      </c>
      <c r="E411" t="s">
        <v>157</v>
      </c>
      <c r="F411" t="s">
        <v>47</v>
      </c>
    </row>
    <row r="412" spans="1:6" ht="13.5">
      <c r="A412" s="37">
        <v>11</v>
      </c>
      <c r="B412" s="19">
        <v>40939</v>
      </c>
      <c r="C412" t="s">
        <v>0</v>
      </c>
      <c r="D412" t="s">
        <v>1</v>
      </c>
      <c r="E412" t="s">
        <v>157</v>
      </c>
      <c r="F412" t="s">
        <v>47</v>
      </c>
    </row>
    <row r="413" spans="1:6" ht="13.5">
      <c r="A413" s="37">
        <v>18</v>
      </c>
      <c r="B413" s="19">
        <v>40939</v>
      </c>
      <c r="C413" t="s">
        <v>0</v>
      </c>
      <c r="D413" t="s">
        <v>1</v>
      </c>
      <c r="E413" t="s">
        <v>157</v>
      </c>
      <c r="F413" t="s">
        <v>47</v>
      </c>
    </row>
    <row r="414" spans="1:6" ht="13.5">
      <c r="A414" s="37">
        <v>60</v>
      </c>
      <c r="B414" s="19">
        <v>40939</v>
      </c>
      <c r="C414" t="s">
        <v>0</v>
      </c>
      <c r="D414" t="s">
        <v>1</v>
      </c>
      <c r="E414" t="s">
        <v>157</v>
      </c>
      <c r="F414" t="s">
        <v>47</v>
      </c>
    </row>
    <row r="415" spans="1:6" ht="13.5">
      <c r="A415" s="37">
        <v>1380.88</v>
      </c>
      <c r="B415" s="19">
        <v>40939</v>
      </c>
      <c r="C415" t="s">
        <v>0</v>
      </c>
      <c r="D415" t="s">
        <v>1</v>
      </c>
      <c r="E415" t="s">
        <v>157</v>
      </c>
      <c r="F415" t="s">
        <v>47</v>
      </c>
    </row>
    <row r="416" spans="1:6" ht="13.5">
      <c r="A416" s="37">
        <v>591.15</v>
      </c>
      <c r="B416" s="3">
        <v>40967</v>
      </c>
      <c r="C416" t="s">
        <v>0</v>
      </c>
      <c r="D416" t="s">
        <v>1</v>
      </c>
      <c r="E416" t="s">
        <v>157</v>
      </c>
      <c r="F416" t="s">
        <v>47</v>
      </c>
    </row>
    <row r="417" spans="1:6" ht="13.5">
      <c r="A417" s="37">
        <v>0.65</v>
      </c>
      <c r="B417" s="19">
        <v>40968</v>
      </c>
      <c r="C417" t="s">
        <v>0</v>
      </c>
      <c r="D417" t="s">
        <v>1</v>
      </c>
      <c r="E417" t="s">
        <v>157</v>
      </c>
      <c r="F417" t="s">
        <v>47</v>
      </c>
    </row>
    <row r="418" spans="1:6" ht="13.5">
      <c r="A418" s="37">
        <v>10</v>
      </c>
      <c r="B418" s="19">
        <v>40968</v>
      </c>
      <c r="C418" t="s">
        <v>0</v>
      </c>
      <c r="D418" t="s">
        <v>1</v>
      </c>
      <c r="E418" t="s">
        <v>157</v>
      </c>
      <c r="F418" t="s">
        <v>47</v>
      </c>
    </row>
    <row r="419" spans="1:6" ht="13.5">
      <c r="A419" s="37">
        <v>13</v>
      </c>
      <c r="B419" s="19">
        <v>40968</v>
      </c>
      <c r="C419" t="s">
        <v>0</v>
      </c>
      <c r="D419" t="s">
        <v>1</v>
      </c>
      <c r="E419" t="s">
        <v>157</v>
      </c>
      <c r="F419" t="s">
        <v>47</v>
      </c>
    </row>
    <row r="420" spans="1:6" ht="13.5">
      <c r="A420" s="37">
        <v>60</v>
      </c>
      <c r="B420" s="19">
        <v>40968</v>
      </c>
      <c r="C420" t="s">
        <v>0</v>
      </c>
      <c r="D420" t="s">
        <v>1</v>
      </c>
      <c r="E420" t="s">
        <v>157</v>
      </c>
      <c r="F420" t="s">
        <v>47</v>
      </c>
    </row>
    <row r="421" spans="1:6" ht="13.5">
      <c r="A421" s="37">
        <v>1398.1</v>
      </c>
      <c r="B421" s="19">
        <v>40968</v>
      </c>
      <c r="C421" t="s">
        <v>0</v>
      </c>
      <c r="D421" t="s">
        <v>1</v>
      </c>
      <c r="E421" t="s">
        <v>157</v>
      </c>
      <c r="F421" t="s">
        <v>47</v>
      </c>
    </row>
    <row r="422" spans="1:6" ht="13.5">
      <c r="A422" s="37">
        <v>842.84</v>
      </c>
      <c r="B422" s="12">
        <v>40997</v>
      </c>
      <c r="C422" t="s">
        <v>0</v>
      </c>
      <c r="D422" t="s">
        <v>1</v>
      </c>
      <c r="E422" t="s">
        <v>157</v>
      </c>
      <c r="F422" t="s">
        <v>47</v>
      </c>
    </row>
    <row r="423" spans="1:6" ht="13.5">
      <c r="A423" s="37">
        <v>0.65</v>
      </c>
      <c r="B423" s="19">
        <v>40999</v>
      </c>
      <c r="C423" t="s">
        <v>0</v>
      </c>
      <c r="D423" t="s">
        <v>1</v>
      </c>
      <c r="E423" t="s">
        <v>157</v>
      </c>
      <c r="F423" t="s">
        <v>47</v>
      </c>
    </row>
    <row r="424" spans="1:6" ht="13.5">
      <c r="A424" s="37">
        <v>16</v>
      </c>
      <c r="B424" s="19">
        <v>40999</v>
      </c>
      <c r="C424" t="s">
        <v>0</v>
      </c>
      <c r="D424" t="s">
        <v>1</v>
      </c>
      <c r="E424" t="s">
        <v>157</v>
      </c>
      <c r="F424" t="s">
        <v>47</v>
      </c>
    </row>
    <row r="425" spans="1:6" ht="13.5">
      <c r="A425" s="37">
        <v>33</v>
      </c>
      <c r="B425" s="19">
        <v>40999</v>
      </c>
      <c r="C425" t="s">
        <v>0</v>
      </c>
      <c r="D425" t="s">
        <v>1</v>
      </c>
      <c r="E425" t="s">
        <v>157</v>
      </c>
      <c r="F425" t="s">
        <v>47</v>
      </c>
    </row>
    <row r="426" spans="1:6" ht="13.5">
      <c r="A426" s="37">
        <v>225</v>
      </c>
      <c r="B426" s="19">
        <v>40999</v>
      </c>
      <c r="C426" t="s">
        <v>0</v>
      </c>
      <c r="D426" t="s">
        <v>1</v>
      </c>
      <c r="E426" t="s">
        <v>157</v>
      </c>
      <c r="F426" t="s">
        <v>47</v>
      </c>
    </row>
    <row r="427" spans="1:6" ht="13.5">
      <c r="A427" s="37">
        <v>1435</v>
      </c>
      <c r="B427" s="19">
        <v>40999</v>
      </c>
      <c r="C427" t="s">
        <v>0</v>
      </c>
      <c r="D427" t="s">
        <v>1</v>
      </c>
      <c r="E427" t="s">
        <v>157</v>
      </c>
      <c r="F427" t="s">
        <v>47</v>
      </c>
    </row>
    <row r="428" spans="1:6" ht="12.75">
      <c r="A428" s="10">
        <v>150</v>
      </c>
      <c r="B428" s="17">
        <v>41017</v>
      </c>
      <c r="C428" t="s">
        <v>0</v>
      </c>
      <c r="D428" t="s">
        <v>1</v>
      </c>
      <c r="E428" t="s">
        <v>157</v>
      </c>
      <c r="F428" t="s">
        <v>47</v>
      </c>
    </row>
    <row r="429" spans="1:6" ht="13.5">
      <c r="A429" s="37">
        <v>1424.83</v>
      </c>
      <c r="B429" s="38">
        <v>41026</v>
      </c>
      <c r="C429" t="s">
        <v>0</v>
      </c>
      <c r="D429" t="s">
        <v>1</v>
      </c>
      <c r="E429" t="s">
        <v>157</v>
      </c>
      <c r="F429" t="s">
        <v>47</v>
      </c>
    </row>
    <row r="430" spans="1:6" ht="13.5">
      <c r="A430" s="37">
        <v>265</v>
      </c>
      <c r="B430" s="3">
        <v>40724</v>
      </c>
      <c r="C430" t="s">
        <v>0</v>
      </c>
      <c r="D430" t="s">
        <v>1</v>
      </c>
      <c r="E430" t="s">
        <v>157</v>
      </c>
      <c r="F430" t="s">
        <v>48</v>
      </c>
    </row>
    <row r="431" spans="1:7" ht="12.75">
      <c r="A431">
        <v>0.01</v>
      </c>
      <c r="B431" s="1">
        <v>40724</v>
      </c>
      <c r="C431" t="s">
        <v>0</v>
      </c>
      <c r="D431" t="s">
        <v>1</v>
      </c>
      <c r="E431" s="16" t="s">
        <v>166</v>
      </c>
      <c r="F431" t="s">
        <v>66</v>
      </c>
      <c r="G431" t="s">
        <v>67</v>
      </c>
    </row>
    <row r="432" spans="1:7" ht="12.75">
      <c r="A432">
        <v>0.01</v>
      </c>
      <c r="B432" s="1">
        <v>40816</v>
      </c>
      <c r="C432" t="s">
        <v>0</v>
      </c>
      <c r="D432" t="s">
        <v>1</v>
      </c>
      <c r="E432" s="16" t="s">
        <v>166</v>
      </c>
      <c r="F432" t="s">
        <v>66</v>
      </c>
      <c r="G432" t="s">
        <v>67</v>
      </c>
    </row>
    <row r="433" spans="1:7" ht="12.75">
      <c r="A433">
        <v>0.01</v>
      </c>
      <c r="B433" s="1">
        <v>40908</v>
      </c>
      <c r="C433" t="s">
        <v>0</v>
      </c>
      <c r="D433" t="s">
        <v>1</v>
      </c>
      <c r="E433" s="16" t="s">
        <v>166</v>
      </c>
      <c r="F433" t="s">
        <v>66</v>
      </c>
      <c r="G433" t="s">
        <v>67</v>
      </c>
    </row>
    <row r="434" spans="1:7" ht="12.75">
      <c r="A434">
        <v>0.01</v>
      </c>
      <c r="B434" s="1">
        <v>40999</v>
      </c>
      <c r="C434" t="s">
        <v>0</v>
      </c>
      <c r="D434" t="s">
        <v>1</v>
      </c>
      <c r="E434" s="16" t="s">
        <v>166</v>
      </c>
      <c r="F434" t="s">
        <v>66</v>
      </c>
      <c r="G434" t="s">
        <v>67</v>
      </c>
    </row>
    <row r="435" spans="1:7" ht="12.75">
      <c r="A435" s="10">
        <v>12</v>
      </c>
      <c r="B435" s="1">
        <v>40675</v>
      </c>
      <c r="C435" t="s">
        <v>0</v>
      </c>
      <c r="D435" t="s">
        <v>1</v>
      </c>
      <c r="E435" s="16" t="s">
        <v>166</v>
      </c>
      <c r="F435" t="s">
        <v>71</v>
      </c>
      <c r="G435" t="s">
        <v>67</v>
      </c>
    </row>
    <row r="436" spans="1:7" ht="12.75">
      <c r="A436" s="10">
        <v>23</v>
      </c>
      <c r="B436" s="1">
        <v>40665</v>
      </c>
      <c r="C436" t="s">
        <v>0</v>
      </c>
      <c r="D436" t="s">
        <v>1</v>
      </c>
      <c r="E436" s="16" t="s">
        <v>166</v>
      </c>
      <c r="F436" t="s">
        <v>71</v>
      </c>
      <c r="G436" t="s">
        <v>67</v>
      </c>
    </row>
    <row r="437" spans="1:7" ht="12.75">
      <c r="A437">
        <v>215</v>
      </c>
      <c r="B437" s="1">
        <v>40833</v>
      </c>
      <c r="C437" t="s">
        <v>0</v>
      </c>
      <c r="D437" t="s">
        <v>1</v>
      </c>
      <c r="E437" s="16" t="s">
        <v>166</v>
      </c>
      <c r="F437" t="s">
        <v>71</v>
      </c>
      <c r="G437" t="s">
        <v>67</v>
      </c>
    </row>
    <row r="438" spans="1:7" ht="12.75">
      <c r="A438" s="10">
        <v>600</v>
      </c>
      <c r="B438" s="15">
        <v>40855</v>
      </c>
      <c r="C438" t="s">
        <v>0</v>
      </c>
      <c r="D438" t="s">
        <v>1</v>
      </c>
      <c r="E438" s="16" t="s">
        <v>166</v>
      </c>
      <c r="F438" t="s">
        <v>71</v>
      </c>
      <c r="G438" t="s">
        <v>67</v>
      </c>
    </row>
    <row r="439" spans="1:6" ht="12.75">
      <c r="A439" s="10">
        <v>600</v>
      </c>
      <c r="B439" s="18">
        <v>40852</v>
      </c>
      <c r="C439" t="s">
        <v>0</v>
      </c>
      <c r="D439" t="s">
        <v>1</v>
      </c>
      <c r="E439" t="s">
        <v>93</v>
      </c>
      <c r="F439" t="s">
        <v>67</v>
      </c>
    </row>
    <row r="440" spans="1:6" ht="12.75">
      <c r="A440" s="10">
        <v>1181</v>
      </c>
      <c r="B440" s="17">
        <v>40938</v>
      </c>
      <c r="C440" t="s">
        <v>0</v>
      </c>
      <c r="D440" t="s">
        <v>64</v>
      </c>
      <c r="E440" t="s">
        <v>65</v>
      </c>
      <c r="F440" t="s">
        <v>47</v>
      </c>
    </row>
    <row r="441" spans="1:6" ht="12.75">
      <c r="A441" s="10">
        <v>5.58</v>
      </c>
      <c r="B441" s="17">
        <v>40958</v>
      </c>
      <c r="C441" s="22" t="s">
        <v>9</v>
      </c>
      <c r="D441" s="10" t="s">
        <v>17</v>
      </c>
      <c r="E441" s="10" t="s">
        <v>18</v>
      </c>
      <c r="F441" s="10"/>
    </row>
    <row r="442" spans="1:5" ht="12.75">
      <c r="A442">
        <f>17.87+0.45</f>
        <v>18.32</v>
      </c>
      <c r="B442" s="18">
        <v>40761</v>
      </c>
      <c r="C442" t="s">
        <v>9</v>
      </c>
      <c r="D442" t="s">
        <v>17</v>
      </c>
      <c r="E442" t="s">
        <v>18</v>
      </c>
    </row>
    <row r="443" spans="1:5" ht="12.75">
      <c r="A443" s="10">
        <v>19.54</v>
      </c>
      <c r="B443" s="18">
        <v>40852</v>
      </c>
      <c r="C443" t="s">
        <v>9</v>
      </c>
      <c r="D443" t="s">
        <v>17</v>
      </c>
      <c r="E443" t="s">
        <v>18</v>
      </c>
    </row>
    <row r="444" spans="1:6" ht="12.75">
      <c r="A444" s="10">
        <v>26.33</v>
      </c>
      <c r="B444" s="17">
        <v>40943</v>
      </c>
      <c r="C444" s="10" t="s">
        <v>9</v>
      </c>
      <c r="D444" s="10" t="s">
        <v>17</v>
      </c>
      <c r="E444" s="10" t="s">
        <v>18</v>
      </c>
      <c r="F444" s="10"/>
    </row>
    <row r="445" spans="1:5" ht="12.75">
      <c r="A445" s="10">
        <v>29.27</v>
      </c>
      <c r="B445" s="18">
        <v>40880</v>
      </c>
      <c r="C445" t="s">
        <v>9</v>
      </c>
      <c r="D445" t="s">
        <v>17</v>
      </c>
      <c r="E445" t="s">
        <v>18</v>
      </c>
    </row>
    <row r="446" spans="1:6" ht="12.75">
      <c r="A446" s="10">
        <v>31.54</v>
      </c>
      <c r="B446" s="17">
        <v>41006</v>
      </c>
      <c r="C446" s="22" t="s">
        <v>9</v>
      </c>
      <c r="D446" s="10" t="s">
        <v>17</v>
      </c>
      <c r="E446" s="10" t="s">
        <v>18</v>
      </c>
      <c r="F446" s="10"/>
    </row>
    <row r="447" spans="1:6" ht="12.75">
      <c r="A447" s="10">
        <v>35.84</v>
      </c>
      <c r="B447" s="17">
        <v>40971</v>
      </c>
      <c r="C447" s="22" t="s">
        <v>9</v>
      </c>
      <c r="D447" s="10" t="s">
        <v>17</v>
      </c>
      <c r="E447" s="10" t="s">
        <v>18</v>
      </c>
      <c r="F447" s="10"/>
    </row>
    <row r="448" spans="1:5" ht="12.75">
      <c r="A448" s="10">
        <v>43.65</v>
      </c>
      <c r="B448" s="18">
        <v>40816</v>
      </c>
      <c r="C448" t="s">
        <v>9</v>
      </c>
      <c r="D448" t="s">
        <v>17</v>
      </c>
      <c r="E448" t="s">
        <v>18</v>
      </c>
    </row>
    <row r="449" spans="1:5" ht="12.75">
      <c r="A449" s="10">
        <v>51.18</v>
      </c>
      <c r="B449" s="18">
        <v>40735</v>
      </c>
      <c r="C449" t="s">
        <v>9</v>
      </c>
      <c r="D449" t="s">
        <v>17</v>
      </c>
      <c r="E449" t="s">
        <v>18</v>
      </c>
    </row>
    <row r="450" spans="1:5" ht="12.75">
      <c r="A450" s="10">
        <v>66.51</v>
      </c>
      <c r="B450" s="18">
        <v>40720</v>
      </c>
      <c r="C450" t="s">
        <v>9</v>
      </c>
      <c r="D450" t="s">
        <v>17</v>
      </c>
      <c r="E450" t="s">
        <v>18</v>
      </c>
    </row>
    <row r="451" spans="1:6" ht="12.75">
      <c r="A451" s="10">
        <v>135.59</v>
      </c>
      <c r="B451" s="17">
        <v>40915</v>
      </c>
      <c r="C451" s="10" t="s">
        <v>9</v>
      </c>
      <c r="D451" s="10" t="s">
        <v>17</v>
      </c>
      <c r="E451" s="10" t="s">
        <v>18</v>
      </c>
      <c r="F451" s="10"/>
    </row>
    <row r="452" spans="1:6" ht="12.75">
      <c r="A452" s="10">
        <v>3</v>
      </c>
      <c r="B452" s="1">
        <v>40714</v>
      </c>
      <c r="C452" t="s">
        <v>9</v>
      </c>
      <c r="D452" t="s">
        <v>17</v>
      </c>
      <c r="E452" t="s">
        <v>68</v>
      </c>
      <c r="F452" t="s">
        <v>72</v>
      </c>
    </row>
    <row r="453" spans="1:6" ht="12.75">
      <c r="A453">
        <v>24.91</v>
      </c>
      <c r="B453" s="1">
        <v>40927</v>
      </c>
      <c r="C453" t="s">
        <v>9</v>
      </c>
      <c r="D453" t="s">
        <v>17</v>
      </c>
      <c r="E453" t="s">
        <v>68</v>
      </c>
      <c r="F453" t="s">
        <v>72</v>
      </c>
    </row>
    <row r="454" spans="1:6" ht="12.75">
      <c r="A454">
        <v>50</v>
      </c>
      <c r="B454" s="1">
        <v>40781</v>
      </c>
      <c r="C454" t="s">
        <v>9</v>
      </c>
      <c r="D454" t="s">
        <v>17</v>
      </c>
      <c r="E454" t="s">
        <v>68</v>
      </c>
      <c r="F454" t="s">
        <v>5</v>
      </c>
    </row>
    <row r="455" spans="1:6" ht="12.75">
      <c r="A455">
        <v>60</v>
      </c>
      <c r="B455" s="1">
        <v>40834</v>
      </c>
      <c r="C455" t="s">
        <v>9</v>
      </c>
      <c r="D455" t="s">
        <v>17</v>
      </c>
      <c r="E455" t="s">
        <v>68</v>
      </c>
      <c r="F455" t="s">
        <v>5</v>
      </c>
    </row>
    <row r="456" spans="1:6" ht="12.75">
      <c r="A456">
        <v>60</v>
      </c>
      <c r="B456" s="1">
        <v>40872</v>
      </c>
      <c r="C456" t="s">
        <v>9</v>
      </c>
      <c r="D456" t="s">
        <v>17</v>
      </c>
      <c r="E456" t="s">
        <v>68</v>
      </c>
      <c r="F456" t="s">
        <v>5</v>
      </c>
    </row>
    <row r="457" spans="1:6" ht="12.75">
      <c r="A457">
        <v>60</v>
      </c>
      <c r="B457" s="1">
        <v>40939</v>
      </c>
      <c r="C457" t="s">
        <v>9</v>
      </c>
      <c r="D457" t="s">
        <v>17</v>
      </c>
      <c r="E457" t="s">
        <v>68</v>
      </c>
      <c r="F457" t="s">
        <v>5</v>
      </c>
    </row>
    <row r="458" spans="1:6" ht="12.75">
      <c r="A458" s="40">
        <v>60</v>
      </c>
      <c r="B458" s="41">
        <v>41003</v>
      </c>
      <c r="C458" s="10" t="s">
        <v>9</v>
      </c>
      <c r="D458" s="10" t="s">
        <v>17</v>
      </c>
      <c r="E458" s="10" t="s">
        <v>68</v>
      </c>
      <c r="F458" s="10" t="s">
        <v>5</v>
      </c>
    </row>
    <row r="459" spans="1:6" ht="12.75">
      <c r="A459">
        <v>75</v>
      </c>
      <c r="B459" s="1">
        <v>40872</v>
      </c>
      <c r="C459" t="s">
        <v>9</v>
      </c>
      <c r="D459" t="s">
        <v>17</v>
      </c>
      <c r="E459" t="s">
        <v>68</v>
      </c>
      <c r="F459" t="s">
        <v>5</v>
      </c>
    </row>
    <row r="460" spans="1:6" ht="12.75">
      <c r="A460">
        <v>80</v>
      </c>
      <c r="B460" s="1">
        <v>40784</v>
      </c>
      <c r="C460" t="s">
        <v>9</v>
      </c>
      <c r="D460" t="s">
        <v>17</v>
      </c>
      <c r="E460" t="s">
        <v>68</v>
      </c>
      <c r="F460" t="s">
        <v>5</v>
      </c>
    </row>
    <row r="461" spans="1:6" ht="12.75">
      <c r="A461">
        <v>85</v>
      </c>
      <c r="B461" s="1">
        <v>40939</v>
      </c>
      <c r="C461" t="s">
        <v>9</v>
      </c>
      <c r="D461" t="s">
        <v>17</v>
      </c>
      <c r="E461" t="s">
        <v>68</v>
      </c>
      <c r="F461" t="s">
        <v>5</v>
      </c>
    </row>
    <row r="462" spans="1:6" ht="12.75">
      <c r="A462">
        <v>93</v>
      </c>
      <c r="B462" s="1">
        <v>40830</v>
      </c>
      <c r="C462" t="s">
        <v>9</v>
      </c>
      <c r="D462" t="s">
        <v>17</v>
      </c>
      <c r="E462" t="s">
        <v>68</v>
      </c>
      <c r="F462" t="s">
        <v>5</v>
      </c>
    </row>
    <row r="463" spans="1:6" ht="12.75">
      <c r="A463" s="40">
        <v>95</v>
      </c>
      <c r="B463" s="41">
        <v>41003</v>
      </c>
      <c r="C463" s="10" t="s">
        <v>9</v>
      </c>
      <c r="D463" s="10" t="s">
        <v>17</v>
      </c>
      <c r="E463" s="10" t="s">
        <v>68</v>
      </c>
      <c r="F463" s="10" t="s">
        <v>5</v>
      </c>
    </row>
    <row r="464" spans="1:6" ht="12.75">
      <c r="A464">
        <v>35.43</v>
      </c>
      <c r="B464" s="1">
        <v>40850</v>
      </c>
      <c r="C464" t="s">
        <v>9</v>
      </c>
      <c r="D464" t="s">
        <v>17</v>
      </c>
      <c r="E464" t="s">
        <v>68</v>
      </c>
      <c r="F464" t="s">
        <v>100</v>
      </c>
    </row>
    <row r="465" spans="1:6" ht="12.75">
      <c r="A465">
        <v>64.79</v>
      </c>
      <c r="B465" s="1">
        <v>40850</v>
      </c>
      <c r="C465" t="s">
        <v>9</v>
      </c>
      <c r="D465" t="s">
        <v>17</v>
      </c>
      <c r="E465" t="s">
        <v>68</v>
      </c>
      <c r="F465" t="s">
        <v>100</v>
      </c>
    </row>
    <row r="466" spans="1:6" ht="12.75">
      <c r="A466" s="10">
        <v>48.88</v>
      </c>
      <c r="B466" s="17">
        <v>41006</v>
      </c>
      <c r="C466" s="10" t="s">
        <v>9</v>
      </c>
      <c r="D466" s="10" t="s">
        <v>47</v>
      </c>
      <c r="E466" s="10" t="s">
        <v>95</v>
      </c>
      <c r="F466" s="10"/>
    </row>
    <row r="467" spans="1:5" ht="12.75">
      <c r="A467" s="10">
        <v>751.46</v>
      </c>
      <c r="B467" s="17">
        <v>40999</v>
      </c>
      <c r="C467" s="10" t="s">
        <v>9</v>
      </c>
      <c r="D467" s="10" t="s">
        <v>47</v>
      </c>
      <c r="E467" s="10" t="s">
        <v>95</v>
      </c>
    </row>
    <row r="468" spans="1:6" ht="12.75">
      <c r="A468" s="10">
        <v>40</v>
      </c>
      <c r="B468" s="17">
        <v>40969</v>
      </c>
      <c r="C468" s="10" t="s">
        <v>9</v>
      </c>
      <c r="D468" s="10" t="s">
        <v>47</v>
      </c>
      <c r="E468" s="10" t="s">
        <v>51</v>
      </c>
      <c r="F468" s="10"/>
    </row>
    <row r="469" spans="1:6" ht="12.75">
      <c r="A469" s="10">
        <v>40</v>
      </c>
      <c r="B469" s="13">
        <v>40992</v>
      </c>
      <c r="C469" s="10" t="s">
        <v>9</v>
      </c>
      <c r="D469" s="10" t="s">
        <v>47</v>
      </c>
      <c r="E469" s="10" t="s">
        <v>51</v>
      </c>
      <c r="F469" s="10"/>
    </row>
    <row r="470" spans="1:6" ht="12.75">
      <c r="A470" s="10">
        <v>234.81</v>
      </c>
      <c r="B470" s="13">
        <v>40958</v>
      </c>
      <c r="C470" s="10" t="s">
        <v>9</v>
      </c>
      <c r="D470" s="10" t="s">
        <v>47</v>
      </c>
      <c r="E470" s="10" t="s">
        <v>96</v>
      </c>
      <c r="F470" s="10"/>
    </row>
    <row r="471" spans="1:6" ht="12.75">
      <c r="A471" s="10">
        <v>646</v>
      </c>
      <c r="B471" s="17">
        <v>40999</v>
      </c>
      <c r="C471" s="10" t="s">
        <v>9</v>
      </c>
      <c r="D471" s="10" t="s">
        <v>47</v>
      </c>
      <c r="E471" s="10" t="s">
        <v>20</v>
      </c>
      <c r="F471" s="10" t="s">
        <v>94</v>
      </c>
    </row>
    <row r="472" spans="1:6" ht="12.75">
      <c r="A472" s="10">
        <v>0.44</v>
      </c>
      <c r="B472" s="13">
        <v>40664</v>
      </c>
      <c r="C472" s="10" t="s">
        <v>9</v>
      </c>
      <c r="D472" s="10" t="s">
        <v>47</v>
      </c>
      <c r="E472" s="10" t="s">
        <v>20</v>
      </c>
      <c r="F472" s="10" t="s">
        <v>19</v>
      </c>
    </row>
    <row r="473" spans="1:6" ht="12.75">
      <c r="A473" s="10">
        <v>0.44</v>
      </c>
      <c r="B473" s="13">
        <v>40691</v>
      </c>
      <c r="C473" s="10" t="s">
        <v>9</v>
      </c>
      <c r="D473" s="10" t="s">
        <v>47</v>
      </c>
      <c r="E473" s="10" t="s">
        <v>20</v>
      </c>
      <c r="F473" s="10" t="s">
        <v>19</v>
      </c>
    </row>
    <row r="474" spans="1:6" ht="12.75">
      <c r="A474" s="10">
        <v>0.44</v>
      </c>
      <c r="B474" s="13">
        <v>40701</v>
      </c>
      <c r="C474" s="10" t="s">
        <v>9</v>
      </c>
      <c r="D474" s="10" t="s">
        <v>47</v>
      </c>
      <c r="E474" s="10" t="s">
        <v>20</v>
      </c>
      <c r="F474" s="10" t="s">
        <v>19</v>
      </c>
    </row>
    <row r="475" spans="1:6" ht="12.75">
      <c r="A475" s="10">
        <v>0.44</v>
      </c>
      <c r="B475" s="13">
        <v>40738</v>
      </c>
      <c r="C475" s="10" t="s">
        <v>9</v>
      </c>
      <c r="D475" s="10" t="s">
        <v>47</v>
      </c>
      <c r="E475" s="10" t="s">
        <v>20</v>
      </c>
      <c r="F475" s="10" t="s">
        <v>19</v>
      </c>
    </row>
    <row r="476" spans="1:6" ht="12.75">
      <c r="A476" s="10">
        <v>0.44</v>
      </c>
      <c r="B476" s="13">
        <v>40759</v>
      </c>
      <c r="C476" s="10" t="s">
        <v>9</v>
      </c>
      <c r="D476" s="10" t="s">
        <v>47</v>
      </c>
      <c r="E476" s="10" t="s">
        <v>20</v>
      </c>
      <c r="F476" s="10" t="s">
        <v>19</v>
      </c>
    </row>
    <row r="477" spans="1:6" ht="12.75">
      <c r="A477" s="10">
        <v>0.44</v>
      </c>
      <c r="B477" s="13">
        <v>40766</v>
      </c>
      <c r="C477" s="10" t="s">
        <v>9</v>
      </c>
      <c r="D477" s="10" t="s">
        <v>47</v>
      </c>
      <c r="E477" s="10" t="s">
        <v>20</v>
      </c>
      <c r="F477" s="10" t="s">
        <v>19</v>
      </c>
    </row>
    <row r="478" spans="1:6" ht="12.75">
      <c r="A478" s="10">
        <v>0.44</v>
      </c>
      <c r="B478" s="13">
        <v>40798</v>
      </c>
      <c r="C478" s="10" t="s">
        <v>9</v>
      </c>
      <c r="D478" s="10" t="s">
        <v>47</v>
      </c>
      <c r="E478" s="10" t="s">
        <v>20</v>
      </c>
      <c r="F478" s="10" t="s">
        <v>19</v>
      </c>
    </row>
    <row r="479" spans="1:6" ht="12.75">
      <c r="A479" s="10">
        <v>0.44</v>
      </c>
      <c r="B479" s="13">
        <v>40807</v>
      </c>
      <c r="C479" s="10" t="s">
        <v>9</v>
      </c>
      <c r="D479" s="10" t="s">
        <v>47</v>
      </c>
      <c r="E479" s="10" t="s">
        <v>20</v>
      </c>
      <c r="F479" s="10" t="s">
        <v>19</v>
      </c>
    </row>
    <row r="480" spans="1:6" ht="12.75">
      <c r="A480" s="10">
        <v>0.44</v>
      </c>
      <c r="B480" s="13">
        <v>40822</v>
      </c>
      <c r="C480" s="10" t="s">
        <v>9</v>
      </c>
      <c r="D480" s="10" t="s">
        <v>47</v>
      </c>
      <c r="E480" s="10" t="s">
        <v>20</v>
      </c>
      <c r="F480" s="10" t="s">
        <v>19</v>
      </c>
    </row>
    <row r="481" spans="1:6" ht="12.75">
      <c r="A481" s="10">
        <v>0.44</v>
      </c>
      <c r="B481" s="2">
        <v>40859</v>
      </c>
      <c r="C481" s="10" t="s">
        <v>9</v>
      </c>
      <c r="D481" s="10" t="s">
        <v>47</v>
      </c>
      <c r="E481" s="10" t="s">
        <v>20</v>
      </c>
      <c r="F481" s="10" t="s">
        <v>19</v>
      </c>
    </row>
    <row r="482" spans="1:6" ht="12.75">
      <c r="A482" s="10">
        <v>0.44</v>
      </c>
      <c r="B482" s="2">
        <v>40885</v>
      </c>
      <c r="C482" s="10" t="s">
        <v>9</v>
      </c>
      <c r="D482" s="10" t="s">
        <v>47</v>
      </c>
      <c r="E482" s="10" t="s">
        <v>20</v>
      </c>
      <c r="F482" s="10" t="s">
        <v>19</v>
      </c>
    </row>
    <row r="483" spans="1:6" ht="12.75">
      <c r="A483" s="10">
        <v>0.44</v>
      </c>
      <c r="B483" s="13">
        <v>40969</v>
      </c>
      <c r="C483" s="10" t="s">
        <v>9</v>
      </c>
      <c r="D483" s="10" t="s">
        <v>47</v>
      </c>
      <c r="E483" s="10" t="s">
        <v>20</v>
      </c>
      <c r="F483" s="10" t="s">
        <v>19</v>
      </c>
    </row>
    <row r="484" spans="1:6" ht="12.75">
      <c r="A484" s="10">
        <v>0.44</v>
      </c>
      <c r="B484" s="2">
        <v>40997</v>
      </c>
      <c r="C484" s="10" t="s">
        <v>9</v>
      </c>
      <c r="D484" s="10" t="s">
        <v>47</v>
      </c>
      <c r="E484" s="10" t="s">
        <v>20</v>
      </c>
      <c r="F484" s="10" t="s">
        <v>19</v>
      </c>
    </row>
    <row r="485" spans="1:6" ht="12.75">
      <c r="A485" s="10">
        <v>0.44</v>
      </c>
      <c r="B485" s="2">
        <v>40999</v>
      </c>
      <c r="C485" s="10" t="s">
        <v>9</v>
      </c>
      <c r="D485" s="10" t="s">
        <v>47</v>
      </c>
      <c r="E485" s="10" t="s">
        <v>20</v>
      </c>
      <c r="F485" s="10" t="s">
        <v>19</v>
      </c>
    </row>
    <row r="486" spans="1:6" ht="12.75">
      <c r="A486" s="10">
        <v>0.44</v>
      </c>
      <c r="B486" s="2">
        <v>41015</v>
      </c>
      <c r="C486" s="10" t="s">
        <v>9</v>
      </c>
      <c r="D486" s="10" t="s">
        <v>47</v>
      </c>
      <c r="E486" s="10" t="s">
        <v>20</v>
      </c>
      <c r="F486" s="10" t="s">
        <v>19</v>
      </c>
    </row>
    <row r="487" spans="1:6" ht="12.75">
      <c r="A487" s="10">
        <v>0.88</v>
      </c>
      <c r="B487" s="13">
        <v>40920</v>
      </c>
      <c r="C487" s="10" t="s">
        <v>9</v>
      </c>
      <c r="D487" s="10" t="s">
        <v>47</v>
      </c>
      <c r="E487" s="10" t="s">
        <v>20</v>
      </c>
      <c r="F487" s="10" t="s">
        <v>19</v>
      </c>
    </row>
    <row r="488" spans="1:6" ht="12.75">
      <c r="A488" s="10">
        <v>0.88</v>
      </c>
      <c r="B488" s="13">
        <v>40946</v>
      </c>
      <c r="C488" s="10" t="s">
        <v>9</v>
      </c>
      <c r="D488" s="10" t="s">
        <v>47</v>
      </c>
      <c r="E488" s="10" t="s">
        <v>20</v>
      </c>
      <c r="F488" s="10" t="s">
        <v>19</v>
      </c>
    </row>
    <row r="489" spans="1:6" ht="12.75">
      <c r="A489" s="10">
        <v>0.88</v>
      </c>
      <c r="B489" s="2">
        <v>41029</v>
      </c>
      <c r="C489" s="10" t="s">
        <v>9</v>
      </c>
      <c r="D489" s="10" t="s">
        <v>47</v>
      </c>
      <c r="E489" s="10" t="s">
        <v>20</v>
      </c>
      <c r="F489" s="10" t="s">
        <v>19</v>
      </c>
    </row>
    <row r="490" spans="1:6" ht="12.75">
      <c r="A490" s="10">
        <v>1.79</v>
      </c>
      <c r="B490" s="13">
        <v>40798</v>
      </c>
      <c r="C490" s="10" t="s">
        <v>9</v>
      </c>
      <c r="D490" s="10" t="s">
        <v>47</v>
      </c>
      <c r="E490" s="10" t="s">
        <v>20</v>
      </c>
      <c r="F490" s="10" t="s">
        <v>19</v>
      </c>
    </row>
    <row r="491" spans="1:6" ht="12.75">
      <c r="A491" s="10">
        <v>2.5</v>
      </c>
      <c r="B491" s="17">
        <v>40958</v>
      </c>
      <c r="C491" s="10" t="s">
        <v>9</v>
      </c>
      <c r="D491" s="10" t="s">
        <v>47</v>
      </c>
      <c r="E491" s="10" t="s">
        <v>20</v>
      </c>
      <c r="F491" s="10" t="s">
        <v>19</v>
      </c>
    </row>
    <row r="492" spans="1:6" ht="12.75">
      <c r="A492" s="10">
        <v>10.82</v>
      </c>
      <c r="B492" s="13">
        <v>40716</v>
      </c>
      <c r="C492" s="10" t="s">
        <v>9</v>
      </c>
      <c r="D492" s="10" t="s">
        <v>47</v>
      </c>
      <c r="E492" s="10" t="s">
        <v>20</v>
      </c>
      <c r="F492" s="10" t="s">
        <v>19</v>
      </c>
    </row>
    <row r="493" spans="1:6" ht="12.75">
      <c r="A493" s="10">
        <v>11.37</v>
      </c>
      <c r="B493" s="18">
        <v>40735</v>
      </c>
      <c r="C493" t="s">
        <v>9</v>
      </c>
      <c r="D493" t="s">
        <v>47</v>
      </c>
      <c r="E493" t="s">
        <v>20</v>
      </c>
      <c r="F493" t="s">
        <v>19</v>
      </c>
    </row>
    <row r="494" spans="1:6" ht="12.75">
      <c r="A494" s="10">
        <v>11.97</v>
      </c>
      <c r="B494" s="13">
        <v>40716</v>
      </c>
      <c r="C494" s="10" t="s">
        <v>9</v>
      </c>
      <c r="D494" s="10" t="s">
        <v>47</v>
      </c>
      <c r="E494" s="10" t="s">
        <v>20</v>
      </c>
      <c r="F494" s="10" t="s">
        <v>19</v>
      </c>
    </row>
    <row r="495" spans="1:6" ht="12.75">
      <c r="A495" s="10">
        <v>13.99</v>
      </c>
      <c r="B495" s="13">
        <v>40761</v>
      </c>
      <c r="C495" s="10" t="s">
        <v>9</v>
      </c>
      <c r="D495" s="10" t="s">
        <v>47</v>
      </c>
      <c r="E495" s="10" t="s">
        <v>20</v>
      </c>
      <c r="F495" s="10" t="s">
        <v>19</v>
      </c>
    </row>
    <row r="496" spans="1:6" ht="12.75">
      <c r="A496" s="10">
        <v>34.98</v>
      </c>
      <c r="B496" s="13">
        <v>40833</v>
      </c>
      <c r="C496" s="10" t="s">
        <v>9</v>
      </c>
      <c r="D496" s="10" t="s">
        <v>47</v>
      </c>
      <c r="E496" s="10" t="s">
        <v>20</v>
      </c>
      <c r="F496" s="10" t="s">
        <v>19</v>
      </c>
    </row>
    <row r="497" spans="1:6" ht="12.75">
      <c r="A497" s="10">
        <v>62.34</v>
      </c>
      <c r="B497" s="18">
        <v>40852</v>
      </c>
      <c r="C497" t="s">
        <v>9</v>
      </c>
      <c r="D497" t="s">
        <v>47</v>
      </c>
      <c r="E497" t="s">
        <v>20</v>
      </c>
      <c r="F497" t="s">
        <v>19</v>
      </c>
    </row>
    <row r="498" spans="1:6" ht="12.75">
      <c r="A498" s="10">
        <v>229</v>
      </c>
      <c r="B498" s="17">
        <v>40670</v>
      </c>
      <c r="C498" t="s">
        <v>9</v>
      </c>
      <c r="D498" t="s">
        <v>47</v>
      </c>
      <c r="E498" t="s">
        <v>20</v>
      </c>
      <c r="F498" t="s">
        <v>19</v>
      </c>
    </row>
    <row r="499" spans="1:6" ht="12.75">
      <c r="A499" s="10">
        <v>0.44</v>
      </c>
      <c r="B499" s="13">
        <v>40807</v>
      </c>
      <c r="C499" s="10" t="s">
        <v>9</v>
      </c>
      <c r="D499" s="10" t="s">
        <v>47</v>
      </c>
      <c r="E499" s="10" t="s">
        <v>20</v>
      </c>
      <c r="F499" s="10" t="s">
        <v>53</v>
      </c>
    </row>
    <row r="500" spans="1:6" ht="12.75">
      <c r="A500" s="10">
        <v>0.58</v>
      </c>
      <c r="B500" s="13">
        <v>40716</v>
      </c>
      <c r="C500" s="10" t="s">
        <v>9</v>
      </c>
      <c r="D500" s="10" t="s">
        <v>47</v>
      </c>
      <c r="E500" s="10" t="s">
        <v>20</v>
      </c>
      <c r="F500" s="10" t="s">
        <v>53</v>
      </c>
    </row>
    <row r="501" spans="1:6" ht="12.75">
      <c r="A501" s="10">
        <v>1.12</v>
      </c>
      <c r="B501" s="13">
        <v>40771</v>
      </c>
      <c r="C501" s="10" t="s">
        <v>9</v>
      </c>
      <c r="D501" s="10" t="s">
        <v>47</v>
      </c>
      <c r="E501" s="10" t="s">
        <v>20</v>
      </c>
      <c r="F501" s="10" t="s">
        <v>53</v>
      </c>
    </row>
    <row r="502" spans="1:6" ht="12.75">
      <c r="A502" s="10">
        <v>1.76</v>
      </c>
      <c r="B502" s="13">
        <v>40716</v>
      </c>
      <c r="C502" s="10" t="s">
        <v>9</v>
      </c>
      <c r="D502" s="10" t="s">
        <v>47</v>
      </c>
      <c r="E502" s="10" t="s">
        <v>20</v>
      </c>
      <c r="F502" s="10" t="s">
        <v>53</v>
      </c>
    </row>
    <row r="503" spans="1:6" ht="12.75">
      <c r="A503" s="10">
        <v>5.79</v>
      </c>
      <c r="B503" s="13">
        <v>40716</v>
      </c>
      <c r="C503" s="10" t="s">
        <v>9</v>
      </c>
      <c r="D503" s="10" t="s">
        <v>47</v>
      </c>
      <c r="E503" s="10" t="s">
        <v>20</v>
      </c>
      <c r="F503" s="10" t="s">
        <v>53</v>
      </c>
    </row>
    <row r="504" spans="1:6" ht="12.75">
      <c r="A504" s="10">
        <v>10</v>
      </c>
      <c r="B504" s="18">
        <v>40798</v>
      </c>
      <c r="C504" t="s">
        <v>9</v>
      </c>
      <c r="D504" t="s">
        <v>47</v>
      </c>
      <c r="E504" t="s">
        <v>20</v>
      </c>
      <c r="F504" t="s">
        <v>53</v>
      </c>
    </row>
    <row r="505" spans="1:6" ht="12.75">
      <c r="A505" s="10">
        <v>450</v>
      </c>
      <c r="B505" s="18">
        <v>40807</v>
      </c>
      <c r="C505" t="s">
        <v>9</v>
      </c>
      <c r="D505" t="s">
        <v>47</v>
      </c>
      <c r="E505" t="s">
        <v>20</v>
      </c>
      <c r="F505" t="s">
        <v>53</v>
      </c>
    </row>
    <row r="506" spans="1:6" ht="12.75">
      <c r="A506" s="10">
        <v>139.94</v>
      </c>
      <c r="B506" s="18">
        <v>40720</v>
      </c>
      <c r="C506" t="s">
        <v>9</v>
      </c>
      <c r="D506" t="s">
        <v>47</v>
      </c>
      <c r="E506" s="16" t="s">
        <v>125</v>
      </c>
      <c r="F506" s="10"/>
    </row>
    <row r="507" spans="1:6" ht="12.75">
      <c r="A507" s="10">
        <v>325</v>
      </c>
      <c r="B507" s="17">
        <v>40700</v>
      </c>
      <c r="C507" t="s">
        <v>9</v>
      </c>
      <c r="D507" t="s">
        <v>47</v>
      </c>
      <c r="E507" s="16" t="s">
        <v>125</v>
      </c>
      <c r="F507" s="10"/>
    </row>
    <row r="508" spans="1:6" ht="12.75">
      <c r="A508" s="10">
        <v>711.18</v>
      </c>
      <c r="B508" s="18">
        <v>40720</v>
      </c>
      <c r="C508" t="s">
        <v>9</v>
      </c>
      <c r="D508" t="s">
        <v>47</v>
      </c>
      <c r="E508" s="16" t="s">
        <v>125</v>
      </c>
      <c r="F508" s="10"/>
    </row>
    <row r="509" spans="1:5" ht="12.75">
      <c r="A509" s="10">
        <v>117.25</v>
      </c>
      <c r="B509" s="17">
        <v>41029</v>
      </c>
      <c r="C509" t="s">
        <v>9</v>
      </c>
      <c r="D509" t="s">
        <v>47</v>
      </c>
      <c r="E509" t="s">
        <v>158</v>
      </c>
    </row>
    <row r="510" spans="1:6" ht="12.75">
      <c r="A510" s="10">
        <v>1000</v>
      </c>
      <c r="B510" s="17">
        <v>40691</v>
      </c>
      <c r="C510" t="s">
        <v>9</v>
      </c>
      <c r="D510" t="s">
        <v>47</v>
      </c>
      <c r="E510" t="s">
        <v>5</v>
      </c>
      <c r="F510" t="s">
        <v>16</v>
      </c>
    </row>
    <row r="511" spans="1:6" ht="12.75">
      <c r="A511" s="10">
        <v>1000</v>
      </c>
      <c r="B511" s="18">
        <v>40798</v>
      </c>
      <c r="C511" t="s">
        <v>9</v>
      </c>
      <c r="D511" t="s">
        <v>47</v>
      </c>
      <c r="E511" t="s">
        <v>5</v>
      </c>
      <c r="F511" t="s">
        <v>16</v>
      </c>
    </row>
    <row r="512" spans="1:6" ht="12.75">
      <c r="A512" s="10">
        <v>1000</v>
      </c>
      <c r="B512" s="17">
        <v>40920</v>
      </c>
      <c r="C512" s="10" t="s">
        <v>9</v>
      </c>
      <c r="D512" s="10" t="s">
        <v>47</v>
      </c>
      <c r="E512" s="10" t="s">
        <v>5</v>
      </c>
      <c r="F512" s="10" t="s">
        <v>16</v>
      </c>
    </row>
    <row r="513" spans="1:6" ht="12.75">
      <c r="A513" s="10">
        <v>615.57</v>
      </c>
      <c r="B513" s="17">
        <v>40694</v>
      </c>
      <c r="C513" t="s">
        <v>9</v>
      </c>
      <c r="D513" t="s">
        <v>47</v>
      </c>
      <c r="E513" t="s">
        <v>5</v>
      </c>
      <c r="F513" t="s">
        <v>15</v>
      </c>
    </row>
    <row r="514" spans="1:6" ht="12.75">
      <c r="A514">
        <v>621</v>
      </c>
      <c r="B514" s="18">
        <v>40755</v>
      </c>
      <c r="C514" t="s">
        <v>9</v>
      </c>
      <c r="D514" t="s">
        <v>47</v>
      </c>
      <c r="E514" t="s">
        <v>5</v>
      </c>
      <c r="F514" t="s">
        <v>15</v>
      </c>
    </row>
    <row r="515" spans="1:6" ht="12.75">
      <c r="A515" s="10">
        <v>671</v>
      </c>
      <c r="B515" s="18">
        <v>40724</v>
      </c>
      <c r="C515" t="s">
        <v>9</v>
      </c>
      <c r="D515" t="s">
        <v>47</v>
      </c>
      <c r="E515" t="s">
        <v>5</v>
      </c>
      <c r="F515" t="s">
        <v>15</v>
      </c>
    </row>
    <row r="516" spans="1:6" ht="12.75">
      <c r="A516" s="10">
        <v>671</v>
      </c>
      <c r="B516" s="18">
        <v>40816</v>
      </c>
      <c r="C516" t="s">
        <v>9</v>
      </c>
      <c r="D516" t="s">
        <v>47</v>
      </c>
      <c r="E516" t="s">
        <v>5</v>
      </c>
      <c r="F516" t="s">
        <v>15</v>
      </c>
    </row>
    <row r="517" spans="1:6" ht="12.75">
      <c r="A517" s="10">
        <v>671</v>
      </c>
      <c r="B517" s="18">
        <v>40847</v>
      </c>
      <c r="C517" s="10" t="s">
        <v>9</v>
      </c>
      <c r="D517" t="s">
        <v>47</v>
      </c>
      <c r="E517" t="s">
        <v>5</v>
      </c>
      <c r="F517" t="s">
        <v>15</v>
      </c>
    </row>
    <row r="518" spans="1:6" ht="12.75">
      <c r="A518" s="10">
        <v>671</v>
      </c>
      <c r="B518" s="18">
        <v>40877</v>
      </c>
      <c r="C518" t="s">
        <v>9</v>
      </c>
      <c r="D518" t="s">
        <v>47</v>
      </c>
      <c r="E518" t="s">
        <v>5</v>
      </c>
      <c r="F518" t="s">
        <v>15</v>
      </c>
    </row>
    <row r="519" spans="1:6" ht="12.75">
      <c r="A519" s="10">
        <v>671</v>
      </c>
      <c r="B519" s="17">
        <v>40908</v>
      </c>
      <c r="C519" s="10" t="s">
        <v>9</v>
      </c>
      <c r="D519" s="10" t="s">
        <v>47</v>
      </c>
      <c r="E519" s="10" t="s">
        <v>5</v>
      </c>
      <c r="F519" s="10" t="s">
        <v>15</v>
      </c>
    </row>
    <row r="520" spans="1:6" ht="12.75">
      <c r="A520" s="10">
        <v>671</v>
      </c>
      <c r="B520" s="17">
        <v>40939</v>
      </c>
      <c r="C520" s="10" t="s">
        <v>9</v>
      </c>
      <c r="D520" s="10" t="s">
        <v>47</v>
      </c>
      <c r="E520" s="10" t="s">
        <v>5</v>
      </c>
      <c r="F520" s="10" t="s">
        <v>15</v>
      </c>
    </row>
    <row r="521" spans="1:6" ht="12.75">
      <c r="A521" s="10">
        <v>727</v>
      </c>
      <c r="B521" s="17">
        <v>40968</v>
      </c>
      <c r="C521" s="10" t="s">
        <v>9</v>
      </c>
      <c r="D521" s="10" t="s">
        <v>47</v>
      </c>
      <c r="E521" s="10" t="s">
        <v>5</v>
      </c>
      <c r="F521" s="10" t="s">
        <v>15</v>
      </c>
    </row>
    <row r="522" spans="1:6" ht="12.75">
      <c r="A522" s="10">
        <v>727</v>
      </c>
      <c r="B522" s="17">
        <v>40999</v>
      </c>
      <c r="C522" s="10" t="s">
        <v>9</v>
      </c>
      <c r="D522" s="10" t="s">
        <v>47</v>
      </c>
      <c r="E522" s="10" t="s">
        <v>5</v>
      </c>
      <c r="F522" s="10" t="s">
        <v>15</v>
      </c>
    </row>
    <row r="523" spans="1:6" ht="12.75">
      <c r="A523" s="10">
        <v>734</v>
      </c>
      <c r="B523" s="17">
        <v>41029</v>
      </c>
      <c r="C523" s="10" t="s">
        <v>9</v>
      </c>
      <c r="D523" s="10" t="s">
        <v>47</v>
      </c>
      <c r="E523" s="10" t="s">
        <v>5</v>
      </c>
      <c r="F523" s="10" t="s">
        <v>15</v>
      </c>
    </row>
    <row r="524" spans="1:6" ht="12.75">
      <c r="A524" s="10">
        <v>1190</v>
      </c>
      <c r="B524" s="18">
        <v>40786</v>
      </c>
      <c r="C524" t="s">
        <v>9</v>
      </c>
      <c r="D524" t="s">
        <v>47</v>
      </c>
      <c r="E524" t="s">
        <v>5</v>
      </c>
      <c r="F524" t="s">
        <v>15</v>
      </c>
    </row>
    <row r="525" spans="1:6" ht="12.75">
      <c r="A525" s="10">
        <v>875</v>
      </c>
      <c r="B525" s="17">
        <v>41006</v>
      </c>
      <c r="C525" s="10" t="s">
        <v>9</v>
      </c>
      <c r="D525" s="10" t="s">
        <v>47</v>
      </c>
      <c r="E525" s="10" t="s">
        <v>10</v>
      </c>
      <c r="F525" s="10" t="s">
        <v>175</v>
      </c>
    </row>
    <row r="526" spans="1:6" ht="12.75">
      <c r="A526">
        <v>-6</v>
      </c>
      <c r="B526" s="1">
        <v>40670</v>
      </c>
      <c r="C526" t="s">
        <v>9</v>
      </c>
      <c r="D526" t="s">
        <v>47</v>
      </c>
      <c r="E526" t="s">
        <v>10</v>
      </c>
      <c r="F526" s="10" t="s">
        <v>174</v>
      </c>
    </row>
    <row r="527" spans="1:6" ht="12.75">
      <c r="A527">
        <v>-0.35</v>
      </c>
      <c r="B527" s="1">
        <v>40694</v>
      </c>
      <c r="C527" t="s">
        <v>9</v>
      </c>
      <c r="D527" t="s">
        <v>47</v>
      </c>
      <c r="E527" t="s">
        <v>10</v>
      </c>
      <c r="F527" s="10" t="s">
        <v>174</v>
      </c>
    </row>
    <row r="528" spans="1:6" ht="12.75">
      <c r="A528">
        <v>30</v>
      </c>
      <c r="B528" s="2">
        <v>40764</v>
      </c>
      <c r="C528" t="s">
        <v>9</v>
      </c>
      <c r="D528" t="s">
        <v>47</v>
      </c>
      <c r="E528" t="s">
        <v>10</v>
      </c>
      <c r="F528" s="10" t="s">
        <v>174</v>
      </c>
    </row>
    <row r="529" spans="1:6" ht="12.75">
      <c r="A529">
        <v>35</v>
      </c>
      <c r="B529" s="2">
        <v>40792</v>
      </c>
      <c r="C529" t="s">
        <v>9</v>
      </c>
      <c r="D529" t="s">
        <v>47</v>
      </c>
      <c r="E529" t="s">
        <v>10</v>
      </c>
      <c r="F529" s="10" t="s">
        <v>174</v>
      </c>
    </row>
    <row r="530" spans="1:6" ht="12.75">
      <c r="A530">
        <v>35</v>
      </c>
      <c r="B530" s="2">
        <v>40801</v>
      </c>
      <c r="C530" t="s">
        <v>9</v>
      </c>
      <c r="D530" t="s">
        <v>47</v>
      </c>
      <c r="E530" t="s">
        <v>10</v>
      </c>
      <c r="F530" s="10" t="s">
        <v>174</v>
      </c>
    </row>
    <row r="531" spans="1:6" ht="12.75">
      <c r="A531">
        <f>936-41.05</f>
        <v>894.95</v>
      </c>
      <c r="B531" s="2">
        <v>40803</v>
      </c>
      <c r="C531" t="s">
        <v>9</v>
      </c>
      <c r="D531" t="s">
        <v>47</v>
      </c>
      <c r="E531" t="s">
        <v>10</v>
      </c>
      <c r="F531" s="10" t="s">
        <v>174</v>
      </c>
    </row>
    <row r="532" spans="1:6" ht="12.75">
      <c r="A532" s="10">
        <v>31.97</v>
      </c>
      <c r="B532" s="18">
        <v>40852</v>
      </c>
      <c r="C532" t="s">
        <v>9</v>
      </c>
      <c r="D532" t="s">
        <v>47</v>
      </c>
      <c r="E532" t="s">
        <v>10</v>
      </c>
      <c r="F532" s="16" t="s">
        <v>173</v>
      </c>
    </row>
    <row r="533" spans="1:6" ht="12.75">
      <c r="A533">
        <f>19.22+25.58</f>
        <v>44.8</v>
      </c>
      <c r="B533" s="18">
        <v>40761</v>
      </c>
      <c r="C533" t="s">
        <v>9</v>
      </c>
      <c r="D533" t="s">
        <v>47</v>
      </c>
      <c r="E533" t="s">
        <v>10</v>
      </c>
      <c r="F533" s="16" t="s">
        <v>173</v>
      </c>
    </row>
    <row r="534" spans="1:6" ht="12.75">
      <c r="A534" s="10">
        <f>250-51.18</f>
        <v>198.82</v>
      </c>
      <c r="B534" s="18">
        <v>40735</v>
      </c>
      <c r="C534" t="s">
        <v>9</v>
      </c>
      <c r="D534" t="s">
        <v>47</v>
      </c>
      <c r="E534" t="s">
        <v>10</v>
      </c>
      <c r="F534" s="16" t="s">
        <v>173</v>
      </c>
    </row>
    <row r="535" spans="1:6" ht="12.75">
      <c r="A535" s="10">
        <v>66</v>
      </c>
      <c r="B535" s="17">
        <v>40667</v>
      </c>
      <c r="C535" t="s">
        <v>9</v>
      </c>
      <c r="D535" t="s">
        <v>47</v>
      </c>
      <c r="E535" t="s">
        <v>52</v>
      </c>
      <c r="F535" s="14"/>
    </row>
    <row r="536" spans="1:5" ht="12.75">
      <c r="A536" s="10">
        <v>66</v>
      </c>
      <c r="B536" s="17">
        <v>40700</v>
      </c>
      <c r="C536" t="s">
        <v>9</v>
      </c>
      <c r="D536" t="s">
        <v>47</v>
      </c>
      <c r="E536" t="s">
        <v>52</v>
      </c>
    </row>
    <row r="537" spans="1:5" ht="12.75">
      <c r="A537" s="10">
        <v>76</v>
      </c>
      <c r="B537" s="17">
        <v>40730</v>
      </c>
      <c r="C537" t="s">
        <v>9</v>
      </c>
      <c r="D537" t="s">
        <v>47</v>
      </c>
      <c r="E537" t="s">
        <v>52</v>
      </c>
    </row>
    <row r="538" spans="1:5" ht="12.75">
      <c r="A538" s="10">
        <v>76</v>
      </c>
      <c r="B538" s="17">
        <v>40759</v>
      </c>
      <c r="C538" t="s">
        <v>9</v>
      </c>
      <c r="D538" t="s">
        <v>47</v>
      </c>
      <c r="E538" t="s">
        <v>52</v>
      </c>
    </row>
    <row r="539" spans="1:5" ht="12.75">
      <c r="A539" s="10">
        <v>76</v>
      </c>
      <c r="B539" s="17">
        <v>40793</v>
      </c>
      <c r="C539" t="s">
        <v>9</v>
      </c>
      <c r="D539" t="s">
        <v>47</v>
      </c>
      <c r="E539" t="s">
        <v>52</v>
      </c>
    </row>
    <row r="540" spans="1:5" ht="12.75">
      <c r="A540">
        <v>76</v>
      </c>
      <c r="B540" s="18">
        <v>40820</v>
      </c>
      <c r="C540" t="s">
        <v>9</v>
      </c>
      <c r="D540" t="s">
        <v>47</v>
      </c>
      <c r="E540" t="s">
        <v>52</v>
      </c>
    </row>
    <row r="541" spans="1:6" ht="12.75">
      <c r="A541">
        <v>76</v>
      </c>
      <c r="B541" s="18">
        <v>40851</v>
      </c>
      <c r="C541" t="s">
        <v>9</v>
      </c>
      <c r="D541" t="s">
        <v>47</v>
      </c>
      <c r="E541" t="s">
        <v>52</v>
      </c>
      <c r="F541" s="10"/>
    </row>
    <row r="542" spans="1:6" ht="12.75">
      <c r="A542" s="10">
        <v>76</v>
      </c>
      <c r="B542" s="17">
        <v>40883</v>
      </c>
      <c r="C542" s="10" t="s">
        <v>9</v>
      </c>
      <c r="D542" s="10" t="s">
        <v>47</v>
      </c>
      <c r="E542" s="10" t="s">
        <v>52</v>
      </c>
      <c r="F542" s="10"/>
    </row>
    <row r="543" spans="1:6" ht="12.75">
      <c r="A543" s="10">
        <v>76</v>
      </c>
      <c r="B543" s="17">
        <v>40912</v>
      </c>
      <c r="C543" s="10" t="s">
        <v>9</v>
      </c>
      <c r="D543" s="10" t="s">
        <v>47</v>
      </c>
      <c r="E543" s="10" t="s">
        <v>52</v>
      </c>
      <c r="F543" s="10"/>
    </row>
    <row r="544" spans="1:6" ht="12.75">
      <c r="A544" s="10">
        <v>76</v>
      </c>
      <c r="B544" s="17">
        <v>40945</v>
      </c>
      <c r="C544" s="10" t="s">
        <v>9</v>
      </c>
      <c r="D544" s="10" t="s">
        <v>47</v>
      </c>
      <c r="E544" s="10" t="s">
        <v>52</v>
      </c>
      <c r="F544" s="10"/>
    </row>
    <row r="545" spans="1:6" ht="12.75">
      <c r="A545" s="10">
        <v>76</v>
      </c>
      <c r="B545" s="17">
        <v>40974</v>
      </c>
      <c r="C545" s="10" t="s">
        <v>9</v>
      </c>
      <c r="D545" s="10" t="s">
        <v>47</v>
      </c>
      <c r="E545" s="10" t="s">
        <v>52</v>
      </c>
      <c r="F545" s="10"/>
    </row>
    <row r="546" spans="1:6" ht="12.75">
      <c r="A546" s="10">
        <v>76</v>
      </c>
      <c r="B546" s="17">
        <v>41003</v>
      </c>
      <c r="C546" s="10" t="s">
        <v>9</v>
      </c>
      <c r="D546" s="10" t="s">
        <v>47</v>
      </c>
      <c r="E546" s="10" t="s">
        <v>52</v>
      </c>
      <c r="F546" s="10"/>
    </row>
    <row r="547" spans="1:6" ht="12.75">
      <c r="A547" s="26">
        <v>8</v>
      </c>
      <c r="B547" s="1">
        <v>40984</v>
      </c>
      <c r="C547" t="s">
        <v>9</v>
      </c>
      <c r="D547" t="s">
        <v>82</v>
      </c>
      <c r="E547" t="s">
        <v>84</v>
      </c>
      <c r="F547" t="s">
        <v>72</v>
      </c>
    </row>
    <row r="548" spans="1:6" ht="12.75">
      <c r="A548" s="24">
        <v>228.85000000000002</v>
      </c>
      <c r="B548" s="25">
        <v>40959</v>
      </c>
      <c r="C548" t="s">
        <v>9</v>
      </c>
      <c r="D548" t="s">
        <v>82</v>
      </c>
      <c r="E548" t="s">
        <v>84</v>
      </c>
      <c r="F548" t="s">
        <v>108</v>
      </c>
    </row>
    <row r="549" spans="1:6" ht="12.75">
      <c r="A549" s="24">
        <v>846.9163750000005</v>
      </c>
      <c r="B549" s="25">
        <v>40959</v>
      </c>
      <c r="C549" t="s">
        <v>9</v>
      </c>
      <c r="D549" t="s">
        <v>82</v>
      </c>
      <c r="E549" t="s">
        <v>84</v>
      </c>
      <c r="F549" t="s">
        <v>108</v>
      </c>
    </row>
    <row r="550" spans="1:6" ht="12.75">
      <c r="A550" s="24">
        <v>949.56</v>
      </c>
      <c r="B550" s="25">
        <v>40958</v>
      </c>
      <c r="C550" t="s">
        <v>9</v>
      </c>
      <c r="D550" t="s">
        <v>82</v>
      </c>
      <c r="E550" t="s">
        <v>84</v>
      </c>
      <c r="F550" t="s">
        <v>108</v>
      </c>
    </row>
    <row r="551" spans="1:6" ht="12.75">
      <c r="A551" s="24">
        <v>970.05</v>
      </c>
      <c r="B551" s="25">
        <v>40956</v>
      </c>
      <c r="C551" t="s">
        <v>9</v>
      </c>
      <c r="D551" t="s">
        <v>82</v>
      </c>
      <c r="E551" t="s">
        <v>84</v>
      </c>
      <c r="F551" t="s">
        <v>108</v>
      </c>
    </row>
    <row r="552" spans="1:6" ht="12.75">
      <c r="A552" s="24">
        <v>1022.79</v>
      </c>
      <c r="B552" s="25">
        <v>40958</v>
      </c>
      <c r="C552" t="s">
        <v>9</v>
      </c>
      <c r="D552" t="s">
        <v>82</v>
      </c>
      <c r="E552" t="s">
        <v>84</v>
      </c>
      <c r="F552" t="s">
        <v>108</v>
      </c>
    </row>
    <row r="553" spans="1:6" ht="12.75">
      <c r="A553" s="26">
        <v>1000</v>
      </c>
      <c r="B553" s="25">
        <v>40968</v>
      </c>
      <c r="C553" t="s">
        <v>9</v>
      </c>
      <c r="D553" t="s">
        <v>82</v>
      </c>
      <c r="E553" t="s">
        <v>84</v>
      </c>
      <c r="F553" t="s">
        <v>85</v>
      </c>
    </row>
    <row r="554" spans="1:6" ht="12.75">
      <c r="A554" s="26">
        <v>1000</v>
      </c>
      <c r="B554" s="25">
        <v>40968</v>
      </c>
      <c r="C554" t="s">
        <v>9</v>
      </c>
      <c r="D554" t="s">
        <v>82</v>
      </c>
      <c r="E554" t="s">
        <v>84</v>
      </c>
      <c r="F554" t="s">
        <v>85</v>
      </c>
    </row>
    <row r="555" spans="1:6" ht="12.75">
      <c r="A555" s="10">
        <v>2000</v>
      </c>
      <c r="B555" s="15">
        <v>40684</v>
      </c>
      <c r="C555" t="s">
        <v>9</v>
      </c>
      <c r="D555" t="s">
        <v>82</v>
      </c>
      <c r="E555" t="s">
        <v>84</v>
      </c>
      <c r="F555" t="s">
        <v>85</v>
      </c>
    </row>
    <row r="556" spans="1:6" ht="12.75">
      <c r="A556" s="26">
        <v>2883.49</v>
      </c>
      <c r="B556" s="1">
        <v>40984</v>
      </c>
      <c r="C556" t="s">
        <v>9</v>
      </c>
      <c r="D556" t="s">
        <v>82</v>
      </c>
      <c r="E556" t="s">
        <v>84</v>
      </c>
      <c r="F556" t="s">
        <v>85</v>
      </c>
    </row>
    <row r="557" spans="1:6" ht="12.75">
      <c r="A557" s="26">
        <v>5000</v>
      </c>
      <c r="B557" s="25">
        <v>40968</v>
      </c>
      <c r="C557" t="s">
        <v>9</v>
      </c>
      <c r="D557" t="s">
        <v>82</v>
      </c>
      <c r="E557" t="s">
        <v>84</v>
      </c>
      <c r="F557" t="s">
        <v>85</v>
      </c>
    </row>
    <row r="558" spans="1:6" ht="12.75">
      <c r="A558" s="24">
        <v>269.87</v>
      </c>
      <c r="B558" s="25">
        <v>40959</v>
      </c>
      <c r="C558" t="s">
        <v>9</v>
      </c>
      <c r="D558" t="s">
        <v>82</v>
      </c>
      <c r="E558" t="s">
        <v>84</v>
      </c>
      <c r="F558" t="s">
        <v>86</v>
      </c>
    </row>
    <row r="559" spans="1:6" ht="12.75">
      <c r="A559">
        <v>342.61</v>
      </c>
      <c r="B559" s="1">
        <v>40791</v>
      </c>
      <c r="C559" t="s">
        <v>9</v>
      </c>
      <c r="D559" t="s">
        <v>82</v>
      </c>
      <c r="E559" t="s">
        <v>84</v>
      </c>
      <c r="F559" t="s">
        <v>86</v>
      </c>
    </row>
    <row r="560" spans="1:6" ht="12.75">
      <c r="A560" s="24">
        <v>464.85</v>
      </c>
      <c r="B560" s="25">
        <v>40955</v>
      </c>
      <c r="C560" t="s">
        <v>9</v>
      </c>
      <c r="D560" t="s">
        <v>82</v>
      </c>
      <c r="E560" t="s">
        <v>84</v>
      </c>
      <c r="F560" t="s">
        <v>86</v>
      </c>
    </row>
    <row r="561" spans="1:6" ht="12.75">
      <c r="A561" s="24">
        <v>-3.45</v>
      </c>
      <c r="B561" s="1">
        <v>40941</v>
      </c>
      <c r="C561" t="s">
        <v>9</v>
      </c>
      <c r="D561" t="s">
        <v>82</v>
      </c>
      <c r="E561" t="s">
        <v>84</v>
      </c>
      <c r="F561" s="16" t="s">
        <v>107</v>
      </c>
    </row>
    <row r="562" spans="1:6" ht="12.75">
      <c r="A562" s="24">
        <v>-3.3</v>
      </c>
      <c r="B562" s="25">
        <v>40955</v>
      </c>
      <c r="C562" t="s">
        <v>9</v>
      </c>
      <c r="D562" t="s">
        <v>82</v>
      </c>
      <c r="E562" t="s">
        <v>84</v>
      </c>
      <c r="F562" s="16" t="s">
        <v>107</v>
      </c>
    </row>
    <row r="563" spans="1:6" ht="12.75">
      <c r="A563" s="24">
        <v>137.3</v>
      </c>
      <c r="B563" s="25">
        <v>40958</v>
      </c>
      <c r="C563" t="s">
        <v>9</v>
      </c>
      <c r="D563" t="s">
        <v>82</v>
      </c>
      <c r="E563" t="s">
        <v>84</v>
      </c>
      <c r="F563" t="s">
        <v>109</v>
      </c>
    </row>
    <row r="564" spans="1:6" ht="12.75">
      <c r="A564" s="24">
        <v>144.07</v>
      </c>
      <c r="B564" s="25">
        <v>40958</v>
      </c>
      <c r="C564" t="s">
        <v>9</v>
      </c>
      <c r="D564" t="s">
        <v>82</v>
      </c>
      <c r="E564" t="s">
        <v>84</v>
      </c>
      <c r="F564" t="s">
        <v>109</v>
      </c>
    </row>
    <row r="565" spans="1:6" ht="12.75">
      <c r="A565" s="24">
        <v>143.69</v>
      </c>
      <c r="B565" s="25">
        <v>40959</v>
      </c>
      <c r="C565" t="s">
        <v>9</v>
      </c>
      <c r="D565" t="s">
        <v>82</v>
      </c>
      <c r="E565" t="s">
        <v>84</v>
      </c>
      <c r="F565" t="s">
        <v>110</v>
      </c>
    </row>
    <row r="566" spans="1:6" ht="12.75">
      <c r="A566" s="24">
        <v>72.88</v>
      </c>
      <c r="B566" s="25">
        <v>40959</v>
      </c>
      <c r="C566" t="s">
        <v>9</v>
      </c>
      <c r="D566" t="s">
        <v>82</v>
      </c>
      <c r="E566" t="s">
        <v>84</v>
      </c>
      <c r="F566" t="s">
        <v>111</v>
      </c>
    </row>
    <row r="567" spans="1:6" ht="12.75">
      <c r="A567" s="24">
        <v>436.3842499999998</v>
      </c>
      <c r="B567" s="25">
        <v>40959</v>
      </c>
      <c r="C567" t="s">
        <v>9</v>
      </c>
      <c r="D567" t="s">
        <v>82</v>
      </c>
      <c r="E567" t="s">
        <v>84</v>
      </c>
      <c r="F567" t="s">
        <v>111</v>
      </c>
    </row>
    <row r="568" spans="1:6" ht="12.75">
      <c r="A568" s="26">
        <v>3.25</v>
      </c>
      <c r="B568" s="1">
        <v>40949</v>
      </c>
      <c r="C568" t="s">
        <v>9</v>
      </c>
      <c r="D568" t="s">
        <v>82</v>
      </c>
      <c r="E568" t="s">
        <v>84</v>
      </c>
      <c r="F568" t="s">
        <v>90</v>
      </c>
    </row>
    <row r="569" spans="1:6" ht="12.75">
      <c r="A569" s="24">
        <v>5.97</v>
      </c>
      <c r="B569" s="25">
        <v>40940</v>
      </c>
      <c r="C569" t="s">
        <v>9</v>
      </c>
      <c r="D569" t="s">
        <v>82</v>
      </c>
      <c r="E569" t="s">
        <v>84</v>
      </c>
      <c r="F569" t="s">
        <v>90</v>
      </c>
    </row>
    <row r="570" spans="1:6" ht="12.75">
      <c r="A570" s="24">
        <v>7.76</v>
      </c>
      <c r="B570" s="25">
        <v>40959</v>
      </c>
      <c r="C570" t="s">
        <v>9</v>
      </c>
      <c r="D570" t="s">
        <v>82</v>
      </c>
      <c r="E570" t="s">
        <v>84</v>
      </c>
      <c r="F570" t="s">
        <v>90</v>
      </c>
    </row>
    <row r="571" spans="1:6" ht="12.75">
      <c r="A571">
        <v>15.84</v>
      </c>
      <c r="B571" s="1">
        <v>40799</v>
      </c>
      <c r="C571" t="s">
        <v>9</v>
      </c>
      <c r="D571" t="s">
        <v>82</v>
      </c>
      <c r="E571" t="s">
        <v>84</v>
      </c>
      <c r="F571" t="s">
        <v>90</v>
      </c>
    </row>
    <row r="572" spans="1:6" ht="12.75">
      <c r="A572" s="24">
        <v>26.8</v>
      </c>
      <c r="B572" s="25">
        <v>40958</v>
      </c>
      <c r="C572" t="s">
        <v>9</v>
      </c>
      <c r="D572" t="s">
        <v>82</v>
      </c>
      <c r="E572" t="s">
        <v>84</v>
      </c>
      <c r="F572" t="s">
        <v>90</v>
      </c>
    </row>
    <row r="573" spans="1:6" ht="12.75">
      <c r="A573" s="24">
        <v>29.34</v>
      </c>
      <c r="B573" s="25">
        <v>40958</v>
      </c>
      <c r="C573" t="s">
        <v>9</v>
      </c>
      <c r="D573" t="s">
        <v>82</v>
      </c>
      <c r="E573" t="s">
        <v>84</v>
      </c>
      <c r="F573" t="s">
        <v>90</v>
      </c>
    </row>
    <row r="574" spans="1:6" ht="12.75">
      <c r="A574" s="26">
        <v>35.46</v>
      </c>
      <c r="B574" s="1">
        <v>40949</v>
      </c>
      <c r="C574" t="s">
        <v>9</v>
      </c>
      <c r="D574" t="s">
        <v>82</v>
      </c>
      <c r="E574" t="s">
        <v>84</v>
      </c>
      <c r="F574" t="s">
        <v>90</v>
      </c>
    </row>
    <row r="575" spans="1:6" ht="12.75">
      <c r="A575" s="24">
        <v>39.18</v>
      </c>
      <c r="B575" s="25">
        <v>40925</v>
      </c>
      <c r="C575" t="s">
        <v>9</v>
      </c>
      <c r="D575" t="s">
        <v>82</v>
      </c>
      <c r="E575" t="s">
        <v>84</v>
      </c>
      <c r="F575" t="s">
        <v>90</v>
      </c>
    </row>
    <row r="576" spans="1:6" ht="12.75">
      <c r="A576" s="24">
        <v>65.2</v>
      </c>
      <c r="B576" s="1">
        <v>40949</v>
      </c>
      <c r="C576" t="s">
        <v>9</v>
      </c>
      <c r="D576" t="s">
        <v>82</v>
      </c>
      <c r="E576" t="s">
        <v>84</v>
      </c>
      <c r="F576" t="s">
        <v>90</v>
      </c>
    </row>
    <row r="577" spans="1:6" ht="12.75">
      <c r="A577" s="24">
        <v>75.35</v>
      </c>
      <c r="B577" s="25">
        <v>40950</v>
      </c>
      <c r="C577" t="s">
        <v>9</v>
      </c>
      <c r="D577" t="s">
        <v>82</v>
      </c>
      <c r="E577" t="s">
        <v>84</v>
      </c>
      <c r="F577" t="s">
        <v>90</v>
      </c>
    </row>
    <row r="578" spans="1:6" ht="12.75">
      <c r="A578">
        <v>99.95</v>
      </c>
      <c r="B578" s="1">
        <v>40796</v>
      </c>
      <c r="C578" t="s">
        <v>9</v>
      </c>
      <c r="D578" t="s">
        <v>82</v>
      </c>
      <c r="E578" t="s">
        <v>84</v>
      </c>
      <c r="F578" t="s">
        <v>90</v>
      </c>
    </row>
    <row r="579" spans="1:6" ht="12.75">
      <c r="A579" s="24">
        <v>108.93087499999999</v>
      </c>
      <c r="B579" s="25">
        <v>40959</v>
      </c>
      <c r="C579" t="s">
        <v>9</v>
      </c>
      <c r="D579" t="s">
        <v>82</v>
      </c>
      <c r="E579" t="s">
        <v>84</v>
      </c>
      <c r="F579" t="s">
        <v>90</v>
      </c>
    </row>
    <row r="580" spans="1:6" ht="12.75">
      <c r="A580" s="26">
        <v>121.47</v>
      </c>
      <c r="B580" s="1">
        <v>40941</v>
      </c>
      <c r="C580" t="s">
        <v>9</v>
      </c>
      <c r="D580" t="s">
        <v>82</v>
      </c>
      <c r="E580" t="s">
        <v>84</v>
      </c>
      <c r="F580" t="s">
        <v>90</v>
      </c>
    </row>
    <row r="581" spans="1:6" ht="12.75">
      <c r="A581" s="24">
        <v>200.9</v>
      </c>
      <c r="B581" s="25">
        <v>40951</v>
      </c>
      <c r="C581" t="s">
        <v>9</v>
      </c>
      <c r="D581" t="s">
        <v>82</v>
      </c>
      <c r="E581" t="s">
        <v>84</v>
      </c>
      <c r="F581" t="s">
        <v>90</v>
      </c>
    </row>
    <row r="582" spans="1:6" ht="12.75">
      <c r="A582" s="26">
        <v>329</v>
      </c>
      <c r="B582" s="1">
        <v>40944</v>
      </c>
      <c r="C582" t="s">
        <v>9</v>
      </c>
      <c r="D582" t="s">
        <v>82</v>
      </c>
      <c r="E582" t="s">
        <v>84</v>
      </c>
      <c r="F582" t="s">
        <v>90</v>
      </c>
    </row>
    <row r="583" spans="1:6" ht="12.75">
      <c r="A583" s="24">
        <v>-250</v>
      </c>
      <c r="B583" s="25">
        <v>40959</v>
      </c>
      <c r="C583" t="s">
        <v>9</v>
      </c>
      <c r="D583" t="s">
        <v>82</v>
      </c>
      <c r="E583" t="s">
        <v>84</v>
      </c>
      <c r="F583" t="s">
        <v>103</v>
      </c>
    </row>
    <row r="584" spans="1:6" ht="12.75">
      <c r="A584" s="24">
        <v>12</v>
      </c>
      <c r="B584" s="25">
        <v>40951</v>
      </c>
      <c r="C584" t="s">
        <v>9</v>
      </c>
      <c r="D584" t="s">
        <v>82</v>
      </c>
      <c r="E584" t="s">
        <v>84</v>
      </c>
      <c r="F584" t="s">
        <v>103</v>
      </c>
    </row>
    <row r="585" spans="1:6" ht="12.75">
      <c r="A585" s="24">
        <v>15.51</v>
      </c>
      <c r="B585" s="25">
        <v>40974</v>
      </c>
      <c r="C585" t="s">
        <v>9</v>
      </c>
      <c r="D585" t="s">
        <v>82</v>
      </c>
      <c r="E585" t="s">
        <v>84</v>
      </c>
      <c r="F585" t="s">
        <v>103</v>
      </c>
    </row>
    <row r="586" spans="1:6" ht="12.75">
      <c r="A586" s="24">
        <v>19.04</v>
      </c>
      <c r="B586" s="25">
        <v>40974</v>
      </c>
      <c r="C586" t="s">
        <v>9</v>
      </c>
      <c r="D586" t="s">
        <v>82</v>
      </c>
      <c r="E586" t="s">
        <v>84</v>
      </c>
      <c r="F586" t="s">
        <v>103</v>
      </c>
    </row>
    <row r="587" spans="1:6" ht="12.75">
      <c r="A587" s="24">
        <v>24.98</v>
      </c>
      <c r="B587" s="25">
        <v>40958</v>
      </c>
      <c r="C587" t="s">
        <v>9</v>
      </c>
      <c r="D587" t="s">
        <v>82</v>
      </c>
      <c r="E587" t="s">
        <v>84</v>
      </c>
      <c r="F587" t="s">
        <v>103</v>
      </c>
    </row>
    <row r="588" spans="1:6" ht="12.75">
      <c r="A588" s="24">
        <v>32.483624999999996</v>
      </c>
      <c r="B588" s="25">
        <v>40959</v>
      </c>
      <c r="C588" t="s">
        <v>9</v>
      </c>
      <c r="D588" t="s">
        <v>82</v>
      </c>
      <c r="E588" t="s">
        <v>84</v>
      </c>
      <c r="F588" t="s">
        <v>103</v>
      </c>
    </row>
    <row r="589" spans="1:6" ht="12.75">
      <c r="A589" s="24">
        <v>47.4</v>
      </c>
      <c r="B589" s="25">
        <v>40958</v>
      </c>
      <c r="C589" t="s">
        <v>9</v>
      </c>
      <c r="D589" t="s">
        <v>82</v>
      </c>
      <c r="E589" t="s">
        <v>84</v>
      </c>
      <c r="F589" t="s">
        <v>103</v>
      </c>
    </row>
    <row r="590" spans="1:6" ht="12.75">
      <c r="A590" s="24">
        <v>151.12</v>
      </c>
      <c r="B590" s="25">
        <v>40925</v>
      </c>
      <c r="C590" t="s">
        <v>9</v>
      </c>
      <c r="D590" t="s">
        <v>82</v>
      </c>
      <c r="E590" t="s">
        <v>84</v>
      </c>
      <c r="F590" t="s">
        <v>103</v>
      </c>
    </row>
    <row r="591" spans="1:6" ht="12.75">
      <c r="A591" s="24">
        <v>236.64</v>
      </c>
      <c r="B591" s="25">
        <v>40925</v>
      </c>
      <c r="C591" t="s">
        <v>9</v>
      </c>
      <c r="D591" t="s">
        <v>82</v>
      </c>
      <c r="E591" t="s">
        <v>84</v>
      </c>
      <c r="F591" t="s">
        <v>103</v>
      </c>
    </row>
    <row r="592" spans="1:6" ht="12.75">
      <c r="A592" s="24">
        <v>940.5252499999999</v>
      </c>
      <c r="B592" s="25">
        <v>40959</v>
      </c>
      <c r="C592" t="s">
        <v>9</v>
      </c>
      <c r="D592" t="s">
        <v>82</v>
      </c>
      <c r="E592" t="s">
        <v>84</v>
      </c>
      <c r="F592" t="s">
        <v>103</v>
      </c>
    </row>
    <row r="593" spans="1:5" ht="12.75">
      <c r="A593" s="10">
        <v>22.61</v>
      </c>
      <c r="B593" s="17">
        <v>40971</v>
      </c>
      <c r="C593" s="10" t="s">
        <v>9</v>
      </c>
      <c r="D593" s="10" t="s">
        <v>48</v>
      </c>
      <c r="E593" t="s">
        <v>171</v>
      </c>
    </row>
    <row r="594" spans="1:5" ht="12.75">
      <c r="A594" s="10">
        <v>265</v>
      </c>
      <c r="B594" s="18">
        <v>40759</v>
      </c>
      <c r="C594" t="s">
        <v>9</v>
      </c>
      <c r="D594" t="s">
        <v>48</v>
      </c>
      <c r="E594" t="s">
        <v>170</v>
      </c>
    </row>
    <row r="595" spans="1:5" ht="12.75">
      <c r="A595" s="10">
        <v>735</v>
      </c>
      <c r="B595" s="18">
        <v>40759</v>
      </c>
      <c r="C595" t="s">
        <v>9</v>
      </c>
      <c r="D595" t="s">
        <v>48</v>
      </c>
      <c r="E595" t="s">
        <v>170</v>
      </c>
    </row>
    <row r="596" spans="1:6" ht="12.75">
      <c r="A596">
        <v>12</v>
      </c>
      <c r="B596" s="1">
        <v>40694</v>
      </c>
      <c r="C596" t="s">
        <v>4</v>
      </c>
      <c r="D596" t="s">
        <v>47</v>
      </c>
      <c r="E596" t="s">
        <v>10</v>
      </c>
      <c r="F596" s="10" t="s">
        <v>174</v>
      </c>
    </row>
    <row r="597" spans="1:7" ht="12.75">
      <c r="A597" s="24">
        <v>2</v>
      </c>
      <c r="B597" s="25">
        <v>40925</v>
      </c>
      <c r="C597" t="s">
        <v>4</v>
      </c>
      <c r="D597" t="s">
        <v>82</v>
      </c>
      <c r="E597" t="s">
        <v>89</v>
      </c>
      <c r="F597" t="s">
        <v>101</v>
      </c>
      <c r="G597" t="s">
        <v>102</v>
      </c>
    </row>
    <row r="598" spans="1:7" ht="12.75">
      <c r="A598" s="24">
        <v>34</v>
      </c>
      <c r="B598" s="25">
        <v>40958</v>
      </c>
      <c r="C598" t="s">
        <v>4</v>
      </c>
      <c r="D598" t="s">
        <v>82</v>
      </c>
      <c r="E598" t="s">
        <v>89</v>
      </c>
      <c r="F598" t="s">
        <v>101</v>
      </c>
      <c r="G598" t="s">
        <v>102</v>
      </c>
    </row>
    <row r="599" spans="1:7" ht="12.75">
      <c r="A599" s="24">
        <v>99</v>
      </c>
      <c r="B599" s="25">
        <v>40951</v>
      </c>
      <c r="C599" t="s">
        <v>4</v>
      </c>
      <c r="D599" t="s">
        <v>82</v>
      </c>
      <c r="E599" t="s">
        <v>89</v>
      </c>
      <c r="F599" t="s">
        <v>101</v>
      </c>
      <c r="G599" t="s">
        <v>102</v>
      </c>
    </row>
    <row r="600" spans="1:7" ht="12.75">
      <c r="A600" s="24">
        <v>99</v>
      </c>
      <c r="B600" s="25">
        <v>40958</v>
      </c>
      <c r="C600" t="s">
        <v>4</v>
      </c>
      <c r="D600" t="s">
        <v>82</v>
      </c>
      <c r="E600" t="s">
        <v>89</v>
      </c>
      <c r="F600" t="s">
        <v>101</v>
      </c>
      <c r="G600" t="s">
        <v>102</v>
      </c>
    </row>
    <row r="601" spans="1:7" ht="12.75">
      <c r="A601" s="24">
        <v>99</v>
      </c>
      <c r="B601" s="25">
        <v>40974</v>
      </c>
      <c r="C601" t="s">
        <v>4</v>
      </c>
      <c r="D601" t="s">
        <v>82</v>
      </c>
      <c r="E601" t="s">
        <v>89</v>
      </c>
      <c r="F601" t="s">
        <v>101</v>
      </c>
      <c r="G601" t="s">
        <v>102</v>
      </c>
    </row>
    <row r="602" spans="1:7" ht="12.75">
      <c r="A602" s="26">
        <v>99</v>
      </c>
      <c r="B602" s="1">
        <v>40992</v>
      </c>
      <c r="C602" t="s">
        <v>4</v>
      </c>
      <c r="D602" t="s">
        <v>82</v>
      </c>
      <c r="E602" t="s">
        <v>89</v>
      </c>
      <c r="F602" t="s">
        <v>101</v>
      </c>
      <c r="G602" t="s">
        <v>102</v>
      </c>
    </row>
    <row r="603" spans="1:7" ht="12.75">
      <c r="A603" s="24">
        <v>119</v>
      </c>
      <c r="B603" s="1">
        <v>40941</v>
      </c>
      <c r="C603" t="s">
        <v>4</v>
      </c>
      <c r="D603" t="s">
        <v>82</v>
      </c>
      <c r="E603" t="s">
        <v>89</v>
      </c>
      <c r="F603" t="s">
        <v>101</v>
      </c>
      <c r="G603" t="s">
        <v>102</v>
      </c>
    </row>
    <row r="604" spans="1:7" ht="12.75">
      <c r="A604" s="24">
        <v>119</v>
      </c>
      <c r="B604" s="25">
        <v>40955</v>
      </c>
      <c r="C604" t="s">
        <v>4</v>
      </c>
      <c r="D604" t="s">
        <v>82</v>
      </c>
      <c r="E604" t="s">
        <v>89</v>
      </c>
      <c r="F604" t="s">
        <v>101</v>
      </c>
      <c r="G604" t="s">
        <v>102</v>
      </c>
    </row>
    <row r="605" spans="1:7" ht="12.75">
      <c r="A605" s="23">
        <v>238</v>
      </c>
      <c r="B605" s="42">
        <v>40999</v>
      </c>
      <c r="C605" t="s">
        <v>4</v>
      </c>
      <c r="D605" t="s">
        <v>82</v>
      </c>
      <c r="E605" t="s">
        <v>89</v>
      </c>
      <c r="F605" t="s">
        <v>101</v>
      </c>
      <c r="G605" t="s">
        <v>102</v>
      </c>
    </row>
    <row r="606" spans="1:7" ht="12.75">
      <c r="A606" s="24">
        <v>-10</v>
      </c>
      <c r="B606" s="25">
        <v>40974</v>
      </c>
      <c r="C606" t="s">
        <v>4</v>
      </c>
      <c r="D606" t="s">
        <v>82</v>
      </c>
      <c r="E606" t="s">
        <v>89</v>
      </c>
      <c r="F606" t="s">
        <v>101</v>
      </c>
      <c r="G606" t="s">
        <v>161</v>
      </c>
    </row>
    <row r="607" spans="1:7" ht="12.75">
      <c r="A607" s="24">
        <v>-5</v>
      </c>
      <c r="B607" s="25">
        <v>40955</v>
      </c>
      <c r="C607" t="s">
        <v>4</v>
      </c>
      <c r="D607" t="s">
        <v>82</v>
      </c>
      <c r="E607" t="s">
        <v>89</v>
      </c>
      <c r="F607" t="s">
        <v>101</v>
      </c>
      <c r="G607" t="s">
        <v>161</v>
      </c>
    </row>
    <row r="608" spans="1:6" ht="12.75">
      <c r="A608" s="10">
        <v>10</v>
      </c>
      <c r="B608" s="15">
        <v>40670</v>
      </c>
      <c r="C608" t="s">
        <v>12</v>
      </c>
      <c r="D608" t="s">
        <v>13</v>
      </c>
      <c r="E608" t="s">
        <v>83</v>
      </c>
      <c r="F608" t="s">
        <v>47</v>
      </c>
    </row>
    <row r="609" spans="1:6" ht="12.75">
      <c r="A609">
        <v>10</v>
      </c>
      <c r="B609" s="1">
        <v>40670</v>
      </c>
      <c r="C609" t="s">
        <v>12</v>
      </c>
      <c r="D609" t="s">
        <v>13</v>
      </c>
      <c r="E609" t="s">
        <v>83</v>
      </c>
      <c r="F609" t="s">
        <v>47</v>
      </c>
    </row>
    <row r="610" spans="1:6" ht="12.75">
      <c r="A610">
        <v>41.05</v>
      </c>
      <c r="B610" s="2">
        <v>40803</v>
      </c>
      <c r="C610" t="s">
        <v>12</v>
      </c>
      <c r="D610" t="s">
        <v>13</v>
      </c>
      <c r="E610" t="s">
        <v>83</v>
      </c>
      <c r="F610" t="s">
        <v>47</v>
      </c>
    </row>
    <row r="611" spans="1:6" ht="12.75">
      <c r="A611" s="10">
        <v>615.57</v>
      </c>
      <c r="B611" s="17">
        <v>40703</v>
      </c>
      <c r="C611" t="s">
        <v>12</v>
      </c>
      <c r="D611" t="s">
        <v>13</v>
      </c>
      <c r="E611" t="s">
        <v>60</v>
      </c>
      <c r="F611" t="s">
        <v>47</v>
      </c>
    </row>
    <row r="612" spans="1:6" ht="12.75">
      <c r="A612" s="10">
        <v>632.95</v>
      </c>
      <c r="B612" s="17">
        <v>40703</v>
      </c>
      <c r="C612" t="s">
        <v>12</v>
      </c>
      <c r="D612" t="s">
        <v>13</v>
      </c>
      <c r="E612" t="s">
        <v>60</v>
      </c>
      <c r="F612" t="s">
        <v>47</v>
      </c>
    </row>
    <row r="613" spans="1:6" ht="12.75">
      <c r="A613" s="10">
        <v>45.28</v>
      </c>
      <c r="B613" s="17">
        <v>41029</v>
      </c>
      <c r="C613" s="10" t="s">
        <v>12</v>
      </c>
      <c r="D613" s="10" t="s">
        <v>13</v>
      </c>
      <c r="E613" s="10" t="s">
        <v>57</v>
      </c>
      <c r="F613" s="10" t="s">
        <v>47</v>
      </c>
    </row>
    <row r="614" spans="1:6" ht="12.75">
      <c r="A614" s="10">
        <v>87.2</v>
      </c>
      <c r="B614" s="18">
        <v>40847</v>
      </c>
      <c r="C614" s="10" t="s">
        <v>12</v>
      </c>
      <c r="D614" s="10" t="s">
        <v>13</v>
      </c>
      <c r="E614" s="10" t="s">
        <v>57</v>
      </c>
      <c r="F614" s="10" t="s">
        <v>47</v>
      </c>
    </row>
    <row r="615" spans="1:6" ht="12.75">
      <c r="A615" s="10">
        <v>3.88</v>
      </c>
      <c r="B615" s="17">
        <v>40676</v>
      </c>
      <c r="C615" t="s">
        <v>12</v>
      </c>
      <c r="D615" t="s">
        <v>1</v>
      </c>
      <c r="E615" t="s">
        <v>14</v>
      </c>
      <c r="F615" t="s">
        <v>47</v>
      </c>
    </row>
    <row r="616" spans="1:6" ht="12.75">
      <c r="A616" s="10">
        <v>17.87</v>
      </c>
      <c r="B616" s="17">
        <v>40676</v>
      </c>
      <c r="C616" t="s">
        <v>12</v>
      </c>
      <c r="D616" t="s">
        <v>1</v>
      </c>
      <c r="E616" t="s">
        <v>14</v>
      </c>
      <c r="F616" t="s">
        <v>47</v>
      </c>
    </row>
    <row r="617" spans="1:6" ht="12.75">
      <c r="A617" s="10">
        <v>40</v>
      </c>
      <c r="B617" s="17">
        <v>40676</v>
      </c>
      <c r="C617" t="s">
        <v>12</v>
      </c>
      <c r="D617" t="s">
        <v>1</v>
      </c>
      <c r="E617" t="s">
        <v>14</v>
      </c>
      <c r="F617" t="s">
        <v>47</v>
      </c>
    </row>
    <row r="618" spans="1:6" ht="12.75">
      <c r="A618" s="10">
        <v>50.16</v>
      </c>
      <c r="B618" s="17">
        <v>40676</v>
      </c>
      <c r="C618" t="s">
        <v>12</v>
      </c>
      <c r="D618" t="s">
        <v>1</v>
      </c>
      <c r="E618" t="s">
        <v>14</v>
      </c>
      <c r="F618" t="s">
        <v>47</v>
      </c>
    </row>
    <row r="619" spans="1:6" ht="12.75">
      <c r="A619" s="10">
        <v>84</v>
      </c>
      <c r="B619" s="17">
        <v>40676</v>
      </c>
      <c r="C619" t="s">
        <v>12</v>
      </c>
      <c r="D619" t="s">
        <v>1</v>
      </c>
      <c r="E619" t="s">
        <v>14</v>
      </c>
      <c r="F619" t="s">
        <v>47</v>
      </c>
    </row>
    <row r="620" spans="1:6" ht="12.75">
      <c r="A620" s="10">
        <v>632.95</v>
      </c>
      <c r="B620" s="13">
        <v>40703</v>
      </c>
      <c r="C620" s="10" t="s">
        <v>12</v>
      </c>
      <c r="D620" s="10" t="s">
        <v>1</v>
      </c>
      <c r="E620" s="10" t="s">
        <v>14</v>
      </c>
      <c r="F620" s="10" t="s">
        <v>47</v>
      </c>
    </row>
    <row r="621" spans="1:6" ht="12.75">
      <c r="A621">
        <v>5.11</v>
      </c>
      <c r="B621" s="1">
        <v>40821</v>
      </c>
      <c r="C621" t="s">
        <v>12</v>
      </c>
      <c r="D621" t="s">
        <v>1</v>
      </c>
      <c r="E621" t="s">
        <v>14</v>
      </c>
      <c r="F621" t="s">
        <v>67</v>
      </c>
    </row>
    <row r="622" spans="1:6" ht="12.75">
      <c r="A622" s="10">
        <v>29.13</v>
      </c>
      <c r="B622" s="15">
        <v>40665</v>
      </c>
      <c r="C622" t="s">
        <v>12</v>
      </c>
      <c r="D622" t="s">
        <v>1</v>
      </c>
      <c r="E622" t="s">
        <v>14</v>
      </c>
      <c r="F622" t="s">
        <v>82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1"/>
  <sheetViews>
    <sheetView zoomScalePageLayoutView="0" workbookViewId="0" topLeftCell="A272">
      <selection activeCell="A272" sqref="A272"/>
    </sheetView>
  </sheetViews>
  <sheetFormatPr defaultColWidth="9.140625" defaultRowHeight="12.75"/>
  <cols>
    <col min="1" max="2" width="13.7109375" style="0" bestFit="1" customWidth="1"/>
    <col min="3" max="3" width="8.00390625" style="0" bestFit="1" customWidth="1"/>
    <col min="4" max="4" width="19.7109375" style="0" bestFit="1" customWidth="1"/>
    <col min="5" max="5" width="29.421875" style="0" bestFit="1" customWidth="1"/>
    <col min="6" max="6" width="18.140625" style="0" bestFit="1" customWidth="1"/>
    <col min="7" max="7" width="12.140625" style="0" bestFit="1" customWidth="1"/>
  </cols>
  <sheetData>
    <row r="1" spans="1:7" ht="12.75">
      <c r="A1">
        <v>20</v>
      </c>
      <c r="B1" s="1">
        <v>40938</v>
      </c>
      <c r="C1" s="23" t="s">
        <v>0</v>
      </c>
      <c r="D1" t="s">
        <v>2</v>
      </c>
      <c r="E1" s="23" t="s">
        <v>160</v>
      </c>
      <c r="F1" s="23" t="s">
        <v>82</v>
      </c>
      <c r="G1" s="23"/>
    </row>
    <row r="2" spans="1:7" ht="12.75">
      <c r="A2">
        <v>24</v>
      </c>
      <c r="B2" s="1">
        <v>40877</v>
      </c>
      <c r="C2" s="23" t="s">
        <v>0</v>
      </c>
      <c r="D2" t="s">
        <v>2</v>
      </c>
      <c r="E2" s="23" t="s">
        <v>160</v>
      </c>
      <c r="F2" s="23" t="s">
        <v>82</v>
      </c>
      <c r="G2" s="23"/>
    </row>
    <row r="3" spans="1:7" ht="12.75">
      <c r="A3">
        <v>33</v>
      </c>
      <c r="B3" s="1">
        <v>40934</v>
      </c>
      <c r="C3" s="23" t="s">
        <v>0</v>
      </c>
      <c r="D3" t="s">
        <v>2</v>
      </c>
      <c r="E3" s="23" t="s">
        <v>160</v>
      </c>
      <c r="F3" s="23" t="s">
        <v>82</v>
      </c>
      <c r="G3" s="23"/>
    </row>
    <row r="4" spans="1:7" ht="12.75">
      <c r="A4">
        <v>40</v>
      </c>
      <c r="B4" s="1">
        <v>40927</v>
      </c>
      <c r="C4" s="23" t="s">
        <v>0</v>
      </c>
      <c r="D4" t="s">
        <v>2</v>
      </c>
      <c r="E4" s="23" t="s">
        <v>160</v>
      </c>
      <c r="F4" s="23" t="s">
        <v>82</v>
      </c>
      <c r="G4" s="23"/>
    </row>
    <row r="5" spans="1:7" ht="12.75">
      <c r="A5">
        <v>64.5</v>
      </c>
      <c r="B5" s="1">
        <v>40912</v>
      </c>
      <c r="C5" s="23" t="s">
        <v>0</v>
      </c>
      <c r="D5" t="s">
        <v>2</v>
      </c>
      <c r="E5" s="23" t="s">
        <v>160</v>
      </c>
      <c r="F5" s="23" t="s">
        <v>82</v>
      </c>
      <c r="G5" s="23"/>
    </row>
    <row r="6" spans="1:7" ht="12.75">
      <c r="A6">
        <v>65</v>
      </c>
      <c r="B6" s="1">
        <v>40917</v>
      </c>
      <c r="C6" s="23" t="s">
        <v>0</v>
      </c>
      <c r="D6" t="s">
        <v>2</v>
      </c>
      <c r="E6" s="23" t="s">
        <v>160</v>
      </c>
      <c r="F6" s="23" t="s">
        <v>82</v>
      </c>
      <c r="G6" s="23"/>
    </row>
    <row r="7" spans="1:7" ht="13.5" customHeight="1">
      <c r="A7">
        <v>65</v>
      </c>
      <c r="B7" s="1">
        <v>40927</v>
      </c>
      <c r="C7" s="23" t="s">
        <v>0</v>
      </c>
      <c r="D7" t="s">
        <v>2</v>
      </c>
      <c r="E7" s="23" t="s">
        <v>160</v>
      </c>
      <c r="F7" s="23" t="s">
        <v>82</v>
      </c>
      <c r="G7" s="23"/>
    </row>
    <row r="8" spans="1:7" ht="13.5" customHeight="1">
      <c r="A8">
        <v>65</v>
      </c>
      <c r="B8" s="1">
        <v>40935</v>
      </c>
      <c r="C8" s="23" t="s">
        <v>0</v>
      </c>
      <c r="D8" t="s">
        <v>2</v>
      </c>
      <c r="E8" s="23" t="s">
        <v>160</v>
      </c>
      <c r="F8" s="23" t="s">
        <v>82</v>
      </c>
      <c r="G8" s="23"/>
    </row>
    <row r="9" spans="1:7" ht="13.5" customHeight="1">
      <c r="A9">
        <v>65</v>
      </c>
      <c r="B9" s="1">
        <v>40942</v>
      </c>
      <c r="C9" s="23" t="s">
        <v>0</v>
      </c>
      <c r="D9" t="s">
        <v>2</v>
      </c>
      <c r="E9" s="23" t="s">
        <v>160</v>
      </c>
      <c r="F9" s="23" t="s">
        <v>82</v>
      </c>
      <c r="G9" s="23"/>
    </row>
    <row r="10" spans="1:7" ht="13.5" customHeight="1">
      <c r="A10">
        <v>73</v>
      </c>
      <c r="B10" s="1">
        <v>40935</v>
      </c>
      <c r="C10" s="23" t="s">
        <v>0</v>
      </c>
      <c r="D10" t="s">
        <v>2</v>
      </c>
      <c r="E10" s="23" t="s">
        <v>160</v>
      </c>
      <c r="F10" s="23" t="s">
        <v>82</v>
      </c>
      <c r="G10" s="23"/>
    </row>
    <row r="11" spans="1:7" ht="13.5" customHeight="1">
      <c r="A11">
        <v>95</v>
      </c>
      <c r="B11" s="1">
        <v>40973</v>
      </c>
      <c r="C11" s="23" t="s">
        <v>0</v>
      </c>
      <c r="D11" t="s">
        <v>2</v>
      </c>
      <c r="E11" s="23" t="s">
        <v>160</v>
      </c>
      <c r="F11" s="23" t="s">
        <v>82</v>
      </c>
      <c r="G11" s="23"/>
    </row>
    <row r="12" spans="1:7" ht="13.5" customHeight="1">
      <c r="A12">
        <v>99</v>
      </c>
      <c r="B12" s="1">
        <v>40904</v>
      </c>
      <c r="C12" s="23" t="s">
        <v>0</v>
      </c>
      <c r="D12" t="s">
        <v>2</v>
      </c>
      <c r="E12" s="23" t="s">
        <v>160</v>
      </c>
      <c r="F12" s="23" t="s">
        <v>82</v>
      </c>
      <c r="G12" s="23"/>
    </row>
    <row r="13" spans="1:7" ht="13.5" customHeight="1">
      <c r="A13">
        <v>99</v>
      </c>
      <c r="B13" s="1">
        <v>40911</v>
      </c>
      <c r="C13" s="23" t="s">
        <v>0</v>
      </c>
      <c r="D13" t="s">
        <v>2</v>
      </c>
      <c r="E13" s="23" t="s">
        <v>160</v>
      </c>
      <c r="F13" s="23" t="s">
        <v>82</v>
      </c>
      <c r="G13" s="23"/>
    </row>
    <row r="14" spans="1:7" ht="13.5" customHeight="1">
      <c r="A14">
        <v>99</v>
      </c>
      <c r="B14" s="1">
        <v>40911</v>
      </c>
      <c r="C14" s="23" t="s">
        <v>0</v>
      </c>
      <c r="D14" t="s">
        <v>2</v>
      </c>
      <c r="E14" s="23" t="s">
        <v>160</v>
      </c>
      <c r="F14" s="23" t="s">
        <v>82</v>
      </c>
      <c r="G14" s="23"/>
    </row>
    <row r="15" spans="1:7" ht="13.5" customHeight="1">
      <c r="A15">
        <v>99</v>
      </c>
      <c r="B15" s="1">
        <v>40913</v>
      </c>
      <c r="C15" s="23" t="s">
        <v>0</v>
      </c>
      <c r="D15" t="s">
        <v>2</v>
      </c>
      <c r="E15" s="23" t="s">
        <v>160</v>
      </c>
      <c r="F15" s="23" t="s">
        <v>82</v>
      </c>
      <c r="G15" s="23"/>
    </row>
    <row r="16" spans="1:7" ht="13.5" customHeight="1">
      <c r="A16">
        <v>112</v>
      </c>
      <c r="B16" s="1">
        <v>40911</v>
      </c>
      <c r="C16" s="23" t="s">
        <v>0</v>
      </c>
      <c r="D16" t="s">
        <v>2</v>
      </c>
      <c r="E16" s="23" t="s">
        <v>160</v>
      </c>
      <c r="F16" s="23" t="s">
        <v>82</v>
      </c>
      <c r="G16" s="23"/>
    </row>
    <row r="17" spans="1:7" ht="13.5" customHeight="1">
      <c r="A17">
        <v>112</v>
      </c>
      <c r="B17" s="1">
        <v>40917</v>
      </c>
      <c r="C17" s="23" t="s">
        <v>0</v>
      </c>
      <c r="D17" t="s">
        <v>2</v>
      </c>
      <c r="E17" s="23" t="s">
        <v>160</v>
      </c>
      <c r="F17" s="23" t="s">
        <v>82</v>
      </c>
      <c r="G17" s="23"/>
    </row>
    <row r="18" spans="1:7" ht="13.5" customHeight="1">
      <c r="A18">
        <v>119</v>
      </c>
      <c r="B18" s="1">
        <v>40919</v>
      </c>
      <c r="C18" s="23" t="s">
        <v>0</v>
      </c>
      <c r="D18" t="s">
        <v>2</v>
      </c>
      <c r="E18" s="23" t="s">
        <v>160</v>
      </c>
      <c r="F18" s="23" t="s">
        <v>82</v>
      </c>
      <c r="G18" s="23"/>
    </row>
    <row r="19" spans="1:7" ht="13.5" customHeight="1">
      <c r="A19">
        <v>119</v>
      </c>
      <c r="B19" s="1">
        <v>40934</v>
      </c>
      <c r="C19" s="23" t="s">
        <v>0</v>
      </c>
      <c r="D19" t="s">
        <v>2</v>
      </c>
      <c r="E19" s="23" t="s">
        <v>160</v>
      </c>
      <c r="F19" s="23" t="s">
        <v>82</v>
      </c>
      <c r="G19" s="23"/>
    </row>
    <row r="20" spans="1:7" ht="13.5" customHeight="1">
      <c r="A20">
        <v>119</v>
      </c>
      <c r="B20" s="1">
        <v>40942</v>
      </c>
      <c r="C20" s="23" t="s">
        <v>0</v>
      </c>
      <c r="D20" t="s">
        <v>2</v>
      </c>
      <c r="E20" s="23" t="s">
        <v>160</v>
      </c>
      <c r="F20" s="23" t="s">
        <v>82</v>
      </c>
      <c r="G20" s="23"/>
    </row>
    <row r="21" spans="1:7" ht="13.5" customHeight="1">
      <c r="A21">
        <v>119</v>
      </c>
      <c r="B21" s="1">
        <v>40991</v>
      </c>
      <c r="C21" s="23" t="s">
        <v>0</v>
      </c>
      <c r="D21" t="s">
        <v>2</v>
      </c>
      <c r="E21" s="23" t="s">
        <v>160</v>
      </c>
      <c r="F21" s="23" t="s">
        <v>82</v>
      </c>
      <c r="G21" s="23"/>
    </row>
    <row r="22" spans="1:7" ht="13.5" customHeight="1">
      <c r="A22">
        <v>130</v>
      </c>
      <c r="B22" s="1">
        <v>40935</v>
      </c>
      <c r="C22" s="23" t="s">
        <v>0</v>
      </c>
      <c r="D22" t="s">
        <v>2</v>
      </c>
      <c r="E22" s="23" t="s">
        <v>160</v>
      </c>
      <c r="F22" s="23" t="s">
        <v>82</v>
      </c>
      <c r="G22" s="23"/>
    </row>
    <row r="23" spans="1:7" ht="13.5" customHeight="1">
      <c r="A23">
        <v>132</v>
      </c>
      <c r="B23" s="1">
        <v>40969</v>
      </c>
      <c r="C23" s="23" t="s">
        <v>0</v>
      </c>
      <c r="D23" t="s">
        <v>2</v>
      </c>
      <c r="E23" s="23" t="s">
        <v>160</v>
      </c>
      <c r="F23" s="23" t="s">
        <v>82</v>
      </c>
      <c r="G23" s="23"/>
    </row>
    <row r="24" spans="1:7" ht="13.5" customHeight="1">
      <c r="A24">
        <v>134</v>
      </c>
      <c r="B24" s="1">
        <v>40946</v>
      </c>
      <c r="C24" s="23" t="s">
        <v>0</v>
      </c>
      <c r="D24" t="s">
        <v>2</v>
      </c>
      <c r="E24" s="23" t="s">
        <v>160</v>
      </c>
      <c r="F24" s="23" t="s">
        <v>82</v>
      </c>
      <c r="G24" s="23"/>
    </row>
    <row r="25" spans="1:6" ht="13.5" customHeight="1">
      <c r="A25">
        <v>139</v>
      </c>
      <c r="B25" s="1">
        <v>40849</v>
      </c>
      <c r="C25" s="23" t="s">
        <v>0</v>
      </c>
      <c r="D25" t="s">
        <v>2</v>
      </c>
      <c r="E25" s="23" t="s">
        <v>160</v>
      </c>
      <c r="F25" s="23" t="s">
        <v>82</v>
      </c>
    </row>
    <row r="26" spans="1:7" ht="13.5" customHeight="1">
      <c r="A26">
        <v>139</v>
      </c>
      <c r="B26" s="1">
        <v>40912</v>
      </c>
      <c r="C26" s="23" t="s">
        <v>0</v>
      </c>
      <c r="D26" t="s">
        <v>2</v>
      </c>
      <c r="E26" s="23" t="s">
        <v>160</v>
      </c>
      <c r="F26" s="23" t="s">
        <v>82</v>
      </c>
      <c r="G26" s="23"/>
    </row>
    <row r="27" spans="1:7" ht="13.5" customHeight="1">
      <c r="A27">
        <v>157</v>
      </c>
      <c r="B27" s="1">
        <v>40942</v>
      </c>
      <c r="C27" s="23" t="s">
        <v>0</v>
      </c>
      <c r="D27" t="s">
        <v>2</v>
      </c>
      <c r="E27" s="23" t="s">
        <v>160</v>
      </c>
      <c r="F27" s="23" t="s">
        <v>82</v>
      </c>
      <c r="G27" s="23"/>
    </row>
    <row r="28" spans="1:7" ht="13.5" customHeight="1">
      <c r="A28">
        <v>169</v>
      </c>
      <c r="B28" s="1">
        <v>40956</v>
      </c>
      <c r="C28" s="23" t="s">
        <v>0</v>
      </c>
      <c r="D28" t="s">
        <v>2</v>
      </c>
      <c r="E28" s="23" t="s">
        <v>160</v>
      </c>
      <c r="F28" s="23" t="s">
        <v>82</v>
      </c>
      <c r="G28" s="23"/>
    </row>
    <row r="29" spans="1:6" ht="13.5" customHeight="1">
      <c r="A29">
        <v>198</v>
      </c>
      <c r="B29" s="1">
        <v>40854</v>
      </c>
      <c r="C29" s="23" t="s">
        <v>0</v>
      </c>
      <c r="D29" t="s">
        <v>2</v>
      </c>
      <c r="E29" s="23" t="s">
        <v>160</v>
      </c>
      <c r="F29" s="23" t="s">
        <v>82</v>
      </c>
    </row>
    <row r="30" spans="1:7" ht="13.5" customHeight="1">
      <c r="A30">
        <v>198</v>
      </c>
      <c r="B30" s="1">
        <v>40890</v>
      </c>
      <c r="C30" s="23" t="s">
        <v>0</v>
      </c>
      <c r="D30" t="s">
        <v>2</v>
      </c>
      <c r="E30" s="23" t="s">
        <v>160</v>
      </c>
      <c r="F30" s="23" t="s">
        <v>82</v>
      </c>
      <c r="G30" s="23"/>
    </row>
    <row r="31" spans="1:7" ht="13.5" customHeight="1">
      <c r="A31">
        <v>198</v>
      </c>
      <c r="B31" s="1">
        <v>40904</v>
      </c>
      <c r="C31" s="23" t="s">
        <v>0</v>
      </c>
      <c r="D31" t="s">
        <v>2</v>
      </c>
      <c r="E31" s="23" t="s">
        <v>160</v>
      </c>
      <c r="F31" s="23" t="s">
        <v>82</v>
      </c>
      <c r="G31" s="23"/>
    </row>
    <row r="32" spans="1:7" ht="12.75" customHeight="1">
      <c r="A32">
        <v>198</v>
      </c>
      <c r="B32" s="1">
        <v>40904</v>
      </c>
      <c r="C32" s="23" t="s">
        <v>0</v>
      </c>
      <c r="D32" t="s">
        <v>2</v>
      </c>
      <c r="E32" s="23" t="s">
        <v>160</v>
      </c>
      <c r="F32" s="23" t="s">
        <v>82</v>
      </c>
      <c r="G32" s="23"/>
    </row>
    <row r="33" spans="1:7" ht="12.75" customHeight="1">
      <c r="A33">
        <v>198</v>
      </c>
      <c r="B33" s="1">
        <v>40905</v>
      </c>
      <c r="C33" s="23" t="s">
        <v>0</v>
      </c>
      <c r="D33" t="s">
        <v>2</v>
      </c>
      <c r="E33" s="23" t="s">
        <v>160</v>
      </c>
      <c r="F33" s="23" t="s">
        <v>82</v>
      </c>
      <c r="G33" s="23"/>
    </row>
    <row r="34" spans="1:7" ht="12.75" customHeight="1">
      <c r="A34">
        <v>198</v>
      </c>
      <c r="B34" s="1">
        <v>40912</v>
      </c>
      <c r="C34" s="23" t="s">
        <v>0</v>
      </c>
      <c r="D34" t="s">
        <v>2</v>
      </c>
      <c r="E34" s="23" t="s">
        <v>160</v>
      </c>
      <c r="F34" s="23" t="s">
        <v>82</v>
      </c>
      <c r="G34" s="23"/>
    </row>
    <row r="35" spans="1:7" ht="12.75" customHeight="1">
      <c r="A35">
        <v>238</v>
      </c>
      <c r="B35" s="1">
        <v>40920</v>
      </c>
      <c r="C35" s="23" t="s">
        <v>0</v>
      </c>
      <c r="D35" t="s">
        <v>2</v>
      </c>
      <c r="E35" s="23" t="s">
        <v>160</v>
      </c>
      <c r="F35" s="23" t="s">
        <v>82</v>
      </c>
      <c r="G35" s="23"/>
    </row>
    <row r="36" spans="1:7" ht="12.75" customHeight="1">
      <c r="A36">
        <v>238</v>
      </c>
      <c r="B36" s="1">
        <v>40931</v>
      </c>
      <c r="C36" s="23" t="s">
        <v>0</v>
      </c>
      <c r="D36" t="s">
        <v>2</v>
      </c>
      <c r="E36" s="23" t="s">
        <v>160</v>
      </c>
      <c r="F36" s="23" t="s">
        <v>82</v>
      </c>
      <c r="G36" s="23"/>
    </row>
    <row r="37" spans="1:7" ht="12.75" customHeight="1">
      <c r="A37" s="23">
        <v>238</v>
      </c>
      <c r="B37" s="42">
        <v>40999</v>
      </c>
      <c r="C37" s="23" t="s">
        <v>0</v>
      </c>
      <c r="D37" t="s">
        <v>2</v>
      </c>
      <c r="E37" s="23" t="s">
        <v>160</v>
      </c>
      <c r="F37" s="23" t="s">
        <v>82</v>
      </c>
      <c r="G37" s="23"/>
    </row>
    <row r="38" spans="1:7" ht="12.75" customHeight="1">
      <c r="A38">
        <v>303</v>
      </c>
      <c r="B38" s="1">
        <v>40896</v>
      </c>
      <c r="C38" s="23" t="s">
        <v>0</v>
      </c>
      <c r="D38" t="s">
        <v>2</v>
      </c>
      <c r="E38" s="23" t="s">
        <v>160</v>
      </c>
      <c r="F38" s="23" t="s">
        <v>82</v>
      </c>
      <c r="G38" s="23"/>
    </row>
    <row r="39" spans="1:7" ht="12.75" customHeight="1">
      <c r="A39">
        <v>1529</v>
      </c>
      <c r="B39" s="1">
        <v>40960</v>
      </c>
      <c r="C39" s="23" t="s">
        <v>0</v>
      </c>
      <c r="D39" t="s">
        <v>2</v>
      </c>
      <c r="E39" s="23" t="s">
        <v>160</v>
      </c>
      <c r="F39" s="23" t="s">
        <v>82</v>
      </c>
      <c r="G39" s="23"/>
    </row>
    <row r="40" spans="1:7" ht="12.75" customHeight="1">
      <c r="A40">
        <v>2000</v>
      </c>
      <c r="B40" s="1">
        <v>40953</v>
      </c>
      <c r="C40" s="23" t="s">
        <v>0</v>
      </c>
      <c r="D40" t="s">
        <v>2</v>
      </c>
      <c r="E40" s="23" t="s">
        <v>160</v>
      </c>
      <c r="F40" s="23" t="s">
        <v>82</v>
      </c>
      <c r="G40" s="23"/>
    </row>
    <row r="41" spans="1:6" ht="12.75" customHeight="1">
      <c r="A41" s="37">
        <v>0.65</v>
      </c>
      <c r="B41" s="13">
        <v>40683</v>
      </c>
      <c r="C41" s="10" t="s">
        <v>0</v>
      </c>
      <c r="D41" s="10" t="s">
        <v>2</v>
      </c>
      <c r="E41" s="10" t="s">
        <v>3</v>
      </c>
      <c r="F41" s="10" t="s">
        <v>47</v>
      </c>
    </row>
    <row r="42" spans="1:6" ht="12.75" customHeight="1">
      <c r="A42" s="37">
        <v>2</v>
      </c>
      <c r="B42" s="13">
        <v>40683</v>
      </c>
      <c r="C42" s="10" t="s">
        <v>0</v>
      </c>
      <c r="D42" s="10" t="s">
        <v>2</v>
      </c>
      <c r="E42" s="10" t="s">
        <v>3</v>
      </c>
      <c r="F42" s="10" t="s">
        <v>47</v>
      </c>
    </row>
    <row r="43" spans="1:6" ht="12.75" customHeight="1">
      <c r="A43" s="37">
        <v>8</v>
      </c>
      <c r="B43" s="13">
        <v>40683</v>
      </c>
      <c r="C43" s="10" t="s">
        <v>0</v>
      </c>
      <c r="D43" s="10" t="s">
        <v>2</v>
      </c>
      <c r="E43" s="10" t="s">
        <v>3</v>
      </c>
      <c r="F43" s="10" t="s">
        <v>47</v>
      </c>
    </row>
    <row r="44" spans="1:6" ht="12.75" customHeight="1">
      <c r="A44" s="37">
        <v>105</v>
      </c>
      <c r="B44" s="13">
        <v>40683</v>
      </c>
      <c r="C44" s="10" t="s">
        <v>0</v>
      </c>
      <c r="D44" s="10" t="s">
        <v>2</v>
      </c>
      <c r="E44" s="10" t="s">
        <v>3</v>
      </c>
      <c r="F44" s="10" t="s">
        <v>47</v>
      </c>
    </row>
    <row r="45" spans="1:6" ht="12.75" customHeight="1">
      <c r="A45" s="37">
        <v>1211.14</v>
      </c>
      <c r="B45" s="13">
        <v>40683</v>
      </c>
      <c r="C45" s="10" t="s">
        <v>0</v>
      </c>
      <c r="D45" s="10" t="s">
        <v>2</v>
      </c>
      <c r="E45" s="10" t="s">
        <v>3</v>
      </c>
      <c r="F45" s="10" t="s">
        <v>47</v>
      </c>
    </row>
    <row r="46" spans="1:6" ht="12.75" customHeight="1">
      <c r="A46" s="10">
        <v>150</v>
      </c>
      <c r="B46" s="17">
        <v>41017</v>
      </c>
      <c r="C46" s="10" t="s">
        <v>0</v>
      </c>
      <c r="D46" s="10" t="s">
        <v>1</v>
      </c>
      <c r="E46" s="10" t="s">
        <v>99</v>
      </c>
      <c r="F46" s="10" t="s">
        <v>47</v>
      </c>
    </row>
    <row r="47" spans="1:6" ht="12.75" customHeight="1">
      <c r="A47" s="11">
        <v>2</v>
      </c>
      <c r="B47" s="15">
        <v>40670</v>
      </c>
      <c r="C47" t="s">
        <v>0</v>
      </c>
      <c r="D47" t="s">
        <v>1</v>
      </c>
      <c r="E47" t="s">
        <v>99</v>
      </c>
      <c r="F47" t="s">
        <v>82</v>
      </c>
    </row>
    <row r="48" spans="1:6" ht="12.75" customHeight="1">
      <c r="A48">
        <v>3</v>
      </c>
      <c r="B48" s="1">
        <v>40960</v>
      </c>
      <c r="C48" t="s">
        <v>0</v>
      </c>
      <c r="D48" t="s">
        <v>1</v>
      </c>
      <c r="E48" t="s">
        <v>99</v>
      </c>
      <c r="F48" t="s">
        <v>82</v>
      </c>
    </row>
    <row r="49" spans="1:6" ht="12.75" customHeight="1">
      <c r="A49">
        <v>10</v>
      </c>
      <c r="B49" s="1">
        <v>40953</v>
      </c>
      <c r="C49" t="s">
        <v>0</v>
      </c>
      <c r="D49" t="s">
        <v>1</v>
      </c>
      <c r="E49" t="s">
        <v>99</v>
      </c>
      <c r="F49" t="s">
        <v>82</v>
      </c>
    </row>
    <row r="50" spans="1:6" ht="12.75" customHeight="1">
      <c r="A50">
        <v>10</v>
      </c>
      <c r="B50" s="1">
        <v>40962</v>
      </c>
      <c r="C50" t="s">
        <v>0</v>
      </c>
      <c r="D50" t="s">
        <v>1</v>
      </c>
      <c r="E50" t="s">
        <v>99</v>
      </c>
      <c r="F50" t="s">
        <v>82</v>
      </c>
    </row>
    <row r="51" spans="1:6" ht="12.75" customHeight="1">
      <c r="A51">
        <v>40</v>
      </c>
      <c r="B51" s="1">
        <v>40960</v>
      </c>
      <c r="C51" t="s">
        <v>0</v>
      </c>
      <c r="D51" t="s">
        <v>1</v>
      </c>
      <c r="E51" t="s">
        <v>99</v>
      </c>
      <c r="F51" t="s">
        <v>82</v>
      </c>
    </row>
    <row r="52" spans="1:6" ht="12.75" customHeight="1">
      <c r="A52">
        <v>50</v>
      </c>
      <c r="B52" s="1">
        <v>40960</v>
      </c>
      <c r="C52" t="s">
        <v>0</v>
      </c>
      <c r="D52" t="s">
        <v>1</v>
      </c>
      <c r="E52" t="s">
        <v>99</v>
      </c>
      <c r="F52" t="s">
        <v>82</v>
      </c>
    </row>
    <row r="53" spans="1:6" ht="12.75">
      <c r="A53">
        <v>153</v>
      </c>
      <c r="B53" s="1">
        <v>40962</v>
      </c>
      <c r="C53" t="s">
        <v>0</v>
      </c>
      <c r="D53" t="s">
        <v>1</v>
      </c>
      <c r="E53" t="s">
        <v>99</v>
      </c>
      <c r="F53" t="s">
        <v>82</v>
      </c>
    </row>
    <row r="54" spans="1:6" ht="12.75" customHeight="1">
      <c r="A54">
        <v>200</v>
      </c>
      <c r="B54" s="1">
        <v>40925</v>
      </c>
      <c r="C54" t="s">
        <v>0</v>
      </c>
      <c r="D54" t="s">
        <v>1</v>
      </c>
      <c r="E54" t="s">
        <v>99</v>
      </c>
      <c r="F54" t="s">
        <v>82</v>
      </c>
    </row>
    <row r="55" spans="1:6" ht="12.75" customHeight="1">
      <c r="A55">
        <v>200</v>
      </c>
      <c r="B55" s="1">
        <v>40973</v>
      </c>
      <c r="C55" t="s">
        <v>0</v>
      </c>
      <c r="D55" t="s">
        <v>1</v>
      </c>
      <c r="E55" t="s">
        <v>99</v>
      </c>
      <c r="F55" t="s">
        <v>82</v>
      </c>
    </row>
    <row r="56" spans="1:6" ht="12.75" customHeight="1">
      <c r="A56">
        <v>260</v>
      </c>
      <c r="B56" s="1">
        <v>40960</v>
      </c>
      <c r="C56" t="s">
        <v>0</v>
      </c>
      <c r="D56" t="s">
        <v>1</v>
      </c>
      <c r="E56" t="s">
        <v>99</v>
      </c>
      <c r="F56" t="s">
        <v>82</v>
      </c>
    </row>
    <row r="57" spans="1:6" ht="12.75" customHeight="1">
      <c r="A57">
        <v>285</v>
      </c>
      <c r="B57" s="1">
        <v>40973</v>
      </c>
      <c r="C57" t="s">
        <v>0</v>
      </c>
      <c r="D57" t="s">
        <v>1</v>
      </c>
      <c r="E57" t="s">
        <v>99</v>
      </c>
      <c r="F57" t="s">
        <v>82</v>
      </c>
    </row>
    <row r="58" spans="1:6" ht="12.75" customHeight="1">
      <c r="A58">
        <v>500</v>
      </c>
      <c r="B58" s="1">
        <v>40960</v>
      </c>
      <c r="C58" t="s">
        <v>0</v>
      </c>
      <c r="D58" t="s">
        <v>1</v>
      </c>
      <c r="E58" t="s">
        <v>99</v>
      </c>
      <c r="F58" t="s">
        <v>82</v>
      </c>
    </row>
    <row r="59" spans="1:6" ht="12.75" customHeight="1">
      <c r="A59">
        <v>900</v>
      </c>
      <c r="B59" s="1">
        <v>40957</v>
      </c>
      <c r="C59" t="s">
        <v>0</v>
      </c>
      <c r="D59" t="s">
        <v>1</v>
      </c>
      <c r="E59" t="s">
        <v>99</v>
      </c>
      <c r="F59" t="s">
        <v>82</v>
      </c>
    </row>
    <row r="60" spans="1:6" ht="12.75" customHeight="1">
      <c r="A60">
        <v>71.05</v>
      </c>
      <c r="B60" s="2">
        <v>40803</v>
      </c>
      <c r="C60" t="s">
        <v>0</v>
      </c>
      <c r="D60" t="s">
        <v>1</v>
      </c>
      <c r="E60" t="s">
        <v>159</v>
      </c>
      <c r="F60" t="s">
        <v>47</v>
      </c>
    </row>
    <row r="61" spans="1:6" ht="12.75" customHeight="1">
      <c r="A61" s="24">
        <v>-900</v>
      </c>
      <c r="B61" s="25">
        <v>40959</v>
      </c>
      <c r="C61" t="s">
        <v>0</v>
      </c>
      <c r="D61" t="s">
        <v>1</v>
      </c>
      <c r="E61" t="s">
        <v>159</v>
      </c>
      <c r="F61" t="s">
        <v>82</v>
      </c>
    </row>
    <row r="62" spans="1:6" ht="12.75">
      <c r="A62" s="24">
        <v>-250</v>
      </c>
      <c r="B62" s="25">
        <v>40959</v>
      </c>
      <c r="C62" t="s">
        <v>0</v>
      </c>
      <c r="D62" t="s">
        <v>1</v>
      </c>
      <c r="E62" t="s">
        <v>159</v>
      </c>
      <c r="F62" t="s">
        <v>82</v>
      </c>
    </row>
    <row r="63" spans="1:6" ht="12.75">
      <c r="A63">
        <v>-6</v>
      </c>
      <c r="B63" s="1">
        <v>40670</v>
      </c>
      <c r="C63" t="s">
        <v>0</v>
      </c>
      <c r="D63" t="s">
        <v>1</v>
      </c>
      <c r="E63" t="s">
        <v>159</v>
      </c>
      <c r="F63" t="s">
        <v>82</v>
      </c>
    </row>
    <row r="64" spans="1:6" ht="12.75">
      <c r="A64" s="24">
        <v>-5</v>
      </c>
      <c r="B64" s="25">
        <v>40955</v>
      </c>
      <c r="C64" t="s">
        <v>0</v>
      </c>
      <c r="D64" t="s">
        <v>1</v>
      </c>
      <c r="E64" t="s">
        <v>159</v>
      </c>
      <c r="F64" t="s">
        <v>82</v>
      </c>
    </row>
    <row r="65" spans="1:6" ht="12.75" customHeight="1">
      <c r="A65" s="24">
        <v>-3.45</v>
      </c>
      <c r="B65" s="1">
        <v>40941</v>
      </c>
      <c r="C65" t="s">
        <v>0</v>
      </c>
      <c r="D65" t="s">
        <v>1</v>
      </c>
      <c r="E65" t="s">
        <v>159</v>
      </c>
      <c r="F65" t="s">
        <v>82</v>
      </c>
    </row>
    <row r="66" spans="1:6" ht="12.75" customHeight="1">
      <c r="A66" s="24">
        <v>-3.3</v>
      </c>
      <c r="B66" s="25">
        <v>40955</v>
      </c>
      <c r="C66" t="s">
        <v>0</v>
      </c>
      <c r="D66" t="s">
        <v>1</v>
      </c>
      <c r="E66" t="s">
        <v>159</v>
      </c>
      <c r="F66" t="s">
        <v>82</v>
      </c>
    </row>
    <row r="67" spans="1:6" ht="12.75" customHeight="1">
      <c r="A67">
        <v>-0.35</v>
      </c>
      <c r="B67" s="1">
        <v>40694</v>
      </c>
      <c r="C67" t="s">
        <v>0</v>
      </c>
      <c r="D67" t="s">
        <v>1</v>
      </c>
      <c r="E67" t="s">
        <v>159</v>
      </c>
      <c r="F67" t="s">
        <v>82</v>
      </c>
    </row>
    <row r="68" spans="1:6" ht="12.75">
      <c r="A68" s="24">
        <v>2</v>
      </c>
      <c r="B68" s="25">
        <v>40925</v>
      </c>
      <c r="C68" t="s">
        <v>0</v>
      </c>
      <c r="D68" t="s">
        <v>1</v>
      </c>
      <c r="E68" t="s">
        <v>159</v>
      </c>
      <c r="F68" t="s">
        <v>82</v>
      </c>
    </row>
    <row r="69" spans="1:6" ht="12.75">
      <c r="A69" s="26">
        <v>3.25</v>
      </c>
      <c r="B69" s="1">
        <v>40949</v>
      </c>
      <c r="C69" t="s">
        <v>0</v>
      </c>
      <c r="D69" t="s">
        <v>1</v>
      </c>
      <c r="E69" t="s">
        <v>159</v>
      </c>
      <c r="F69" t="s">
        <v>82</v>
      </c>
    </row>
    <row r="70" spans="1:6" ht="12.75">
      <c r="A70" s="24">
        <v>5.97</v>
      </c>
      <c r="B70" s="25">
        <v>40940</v>
      </c>
      <c r="C70" t="s">
        <v>0</v>
      </c>
      <c r="D70" t="s">
        <v>1</v>
      </c>
      <c r="E70" t="s">
        <v>159</v>
      </c>
      <c r="F70" t="s">
        <v>82</v>
      </c>
    </row>
    <row r="71" spans="1:6" ht="13.5" customHeight="1">
      <c r="A71" s="24">
        <v>7.76</v>
      </c>
      <c r="B71" s="25">
        <v>40959</v>
      </c>
      <c r="C71" t="s">
        <v>0</v>
      </c>
      <c r="D71" t="s">
        <v>1</v>
      </c>
      <c r="E71" t="s">
        <v>159</v>
      </c>
      <c r="F71" t="s">
        <v>82</v>
      </c>
    </row>
    <row r="72" spans="1:6" ht="12.75">
      <c r="A72" s="26">
        <v>8</v>
      </c>
      <c r="B72" s="1">
        <v>40984</v>
      </c>
      <c r="C72" t="s">
        <v>0</v>
      </c>
      <c r="D72" t="s">
        <v>1</v>
      </c>
      <c r="E72" t="s">
        <v>159</v>
      </c>
      <c r="F72" t="s">
        <v>82</v>
      </c>
    </row>
    <row r="73" spans="1:6" ht="12.75">
      <c r="A73" s="10">
        <v>10</v>
      </c>
      <c r="B73" s="15">
        <v>40670</v>
      </c>
      <c r="C73" t="s">
        <v>0</v>
      </c>
      <c r="D73" t="s">
        <v>1</v>
      </c>
      <c r="E73" t="s">
        <v>159</v>
      </c>
      <c r="F73" t="s">
        <v>82</v>
      </c>
    </row>
    <row r="74" spans="1:6" ht="12.75">
      <c r="A74">
        <v>10</v>
      </c>
      <c r="B74" s="1">
        <v>40670</v>
      </c>
      <c r="C74" t="s">
        <v>0</v>
      </c>
      <c r="D74" t="s">
        <v>1</v>
      </c>
      <c r="E74" t="s">
        <v>159</v>
      </c>
      <c r="F74" t="s">
        <v>82</v>
      </c>
    </row>
    <row r="75" spans="1:6" ht="13.5" customHeight="1">
      <c r="A75">
        <v>12</v>
      </c>
      <c r="B75" s="1">
        <v>40694</v>
      </c>
      <c r="C75" t="s">
        <v>0</v>
      </c>
      <c r="D75" t="s">
        <v>1</v>
      </c>
      <c r="E75" t="s">
        <v>159</v>
      </c>
      <c r="F75" t="s">
        <v>82</v>
      </c>
    </row>
    <row r="76" spans="1:6" ht="13.5" customHeight="1">
      <c r="A76" s="24">
        <v>12</v>
      </c>
      <c r="B76" s="25">
        <v>40951</v>
      </c>
      <c r="C76" t="s">
        <v>0</v>
      </c>
      <c r="D76" t="s">
        <v>1</v>
      </c>
      <c r="E76" t="s">
        <v>159</v>
      </c>
      <c r="F76" t="s">
        <v>82</v>
      </c>
    </row>
    <row r="77" spans="1:6" ht="12.75" customHeight="1">
      <c r="A77">
        <v>15.84</v>
      </c>
      <c r="B77" s="1">
        <v>40799</v>
      </c>
      <c r="C77" t="s">
        <v>0</v>
      </c>
      <c r="D77" t="s">
        <v>1</v>
      </c>
      <c r="E77" t="s">
        <v>159</v>
      </c>
      <c r="F77" t="s">
        <v>82</v>
      </c>
    </row>
    <row r="78" spans="1:6" ht="13.5" customHeight="1">
      <c r="A78" s="24">
        <v>24.98</v>
      </c>
      <c r="B78" s="25">
        <v>40958</v>
      </c>
      <c r="C78" t="s">
        <v>0</v>
      </c>
      <c r="D78" t="s">
        <v>1</v>
      </c>
      <c r="E78" t="s">
        <v>159</v>
      </c>
      <c r="F78" t="s">
        <v>82</v>
      </c>
    </row>
    <row r="79" spans="1:6" ht="13.5" customHeight="1">
      <c r="A79" s="24">
        <v>26.8</v>
      </c>
      <c r="B79" s="25">
        <v>40958</v>
      </c>
      <c r="C79" t="s">
        <v>0</v>
      </c>
      <c r="D79" t="s">
        <v>1</v>
      </c>
      <c r="E79" t="s">
        <v>159</v>
      </c>
      <c r="F79" t="s">
        <v>82</v>
      </c>
    </row>
    <row r="80" spans="1:6" ht="13.5" customHeight="1">
      <c r="A80" s="10">
        <v>29.13</v>
      </c>
      <c r="B80" s="15">
        <v>40665</v>
      </c>
      <c r="C80" t="s">
        <v>0</v>
      </c>
      <c r="D80" t="s">
        <v>1</v>
      </c>
      <c r="E80" t="s">
        <v>159</v>
      </c>
      <c r="F80" t="s">
        <v>82</v>
      </c>
    </row>
    <row r="81" spans="1:6" ht="12.75" customHeight="1">
      <c r="A81" s="24">
        <v>29.34</v>
      </c>
      <c r="B81" s="25">
        <v>40958</v>
      </c>
      <c r="C81" t="s">
        <v>0</v>
      </c>
      <c r="D81" t="s">
        <v>1</v>
      </c>
      <c r="E81" t="s">
        <v>159</v>
      </c>
      <c r="F81" t="s">
        <v>82</v>
      </c>
    </row>
    <row r="82" spans="1:6" ht="12.75" customHeight="1">
      <c r="A82" s="24">
        <v>32.483624999999996</v>
      </c>
      <c r="B82" s="25">
        <v>40959</v>
      </c>
      <c r="C82" t="s">
        <v>0</v>
      </c>
      <c r="D82" t="s">
        <v>1</v>
      </c>
      <c r="E82" t="s">
        <v>159</v>
      </c>
      <c r="F82" t="s">
        <v>82</v>
      </c>
    </row>
    <row r="83" spans="1:6" ht="12.75" customHeight="1">
      <c r="A83" s="24">
        <v>34</v>
      </c>
      <c r="B83" s="25">
        <v>40958</v>
      </c>
      <c r="C83" t="s">
        <v>0</v>
      </c>
      <c r="D83" t="s">
        <v>1</v>
      </c>
      <c r="E83" t="s">
        <v>159</v>
      </c>
      <c r="F83" t="s">
        <v>82</v>
      </c>
    </row>
    <row r="84" spans="1:6" ht="12.75" customHeight="1">
      <c r="A84" s="26">
        <v>35.46</v>
      </c>
      <c r="B84" s="1">
        <v>40949</v>
      </c>
      <c r="C84" t="s">
        <v>0</v>
      </c>
      <c r="D84" t="s">
        <v>1</v>
      </c>
      <c r="E84" t="s">
        <v>159</v>
      </c>
      <c r="F84" t="s">
        <v>82</v>
      </c>
    </row>
    <row r="85" spans="1:6" ht="13.5" customHeight="1">
      <c r="A85" s="24">
        <v>39.18</v>
      </c>
      <c r="B85" s="25">
        <v>40925</v>
      </c>
      <c r="C85" t="s">
        <v>0</v>
      </c>
      <c r="D85" t="s">
        <v>1</v>
      </c>
      <c r="E85" t="s">
        <v>159</v>
      </c>
      <c r="F85" t="s">
        <v>82</v>
      </c>
    </row>
    <row r="86" spans="1:6" ht="12.75" customHeight="1">
      <c r="A86" s="24">
        <v>47.4</v>
      </c>
      <c r="B86" s="25">
        <v>40958</v>
      </c>
      <c r="C86" t="s">
        <v>0</v>
      </c>
      <c r="D86" t="s">
        <v>1</v>
      </c>
      <c r="E86" t="s">
        <v>159</v>
      </c>
      <c r="F86" t="s">
        <v>82</v>
      </c>
    </row>
    <row r="87" spans="1:6" ht="13.5" customHeight="1">
      <c r="A87" s="24">
        <v>65.2</v>
      </c>
      <c r="B87" s="1">
        <v>40949</v>
      </c>
      <c r="C87" t="s">
        <v>0</v>
      </c>
      <c r="D87" t="s">
        <v>1</v>
      </c>
      <c r="E87" t="s">
        <v>159</v>
      </c>
      <c r="F87" t="s">
        <v>82</v>
      </c>
    </row>
    <row r="88" spans="1:6" ht="12.75" customHeight="1">
      <c r="A88" s="24">
        <v>72.88</v>
      </c>
      <c r="B88" s="25">
        <v>40959</v>
      </c>
      <c r="C88" t="s">
        <v>0</v>
      </c>
      <c r="D88" t="s">
        <v>1</v>
      </c>
      <c r="E88" t="s">
        <v>159</v>
      </c>
      <c r="F88" t="s">
        <v>82</v>
      </c>
    </row>
    <row r="89" spans="1:6" ht="12.75" customHeight="1">
      <c r="A89" s="24">
        <v>75.35</v>
      </c>
      <c r="B89" s="25">
        <v>40950</v>
      </c>
      <c r="C89" t="s">
        <v>0</v>
      </c>
      <c r="D89" t="s">
        <v>1</v>
      </c>
      <c r="E89" t="s">
        <v>159</v>
      </c>
      <c r="F89" t="s">
        <v>82</v>
      </c>
    </row>
    <row r="90" spans="1:6" ht="12.75" customHeight="1">
      <c r="A90" s="24">
        <v>89</v>
      </c>
      <c r="B90" s="25">
        <v>40974</v>
      </c>
      <c r="C90" t="s">
        <v>0</v>
      </c>
      <c r="D90" t="s">
        <v>1</v>
      </c>
      <c r="E90" t="s">
        <v>159</v>
      </c>
      <c r="F90" t="s">
        <v>82</v>
      </c>
    </row>
    <row r="91" spans="1:6" ht="12.75" customHeight="1">
      <c r="A91" s="24">
        <v>99</v>
      </c>
      <c r="B91" s="25">
        <v>40951</v>
      </c>
      <c r="C91" t="s">
        <v>0</v>
      </c>
      <c r="D91" t="s">
        <v>1</v>
      </c>
      <c r="E91" t="s">
        <v>159</v>
      </c>
      <c r="F91" t="s">
        <v>82</v>
      </c>
    </row>
    <row r="92" spans="1:6" ht="12.75" customHeight="1">
      <c r="A92" s="24">
        <v>99</v>
      </c>
      <c r="B92" s="25">
        <v>40958</v>
      </c>
      <c r="C92" t="s">
        <v>0</v>
      </c>
      <c r="D92" t="s">
        <v>1</v>
      </c>
      <c r="E92" t="s">
        <v>159</v>
      </c>
      <c r="F92" t="s">
        <v>82</v>
      </c>
    </row>
    <row r="93" spans="1:6" ht="12.75" customHeight="1">
      <c r="A93" s="26">
        <v>99</v>
      </c>
      <c r="B93" s="1">
        <v>40992</v>
      </c>
      <c r="C93" t="s">
        <v>0</v>
      </c>
      <c r="D93" t="s">
        <v>1</v>
      </c>
      <c r="E93" t="s">
        <v>159</v>
      </c>
      <c r="F93" t="s">
        <v>82</v>
      </c>
    </row>
    <row r="94" spans="1:6" ht="12.75" customHeight="1">
      <c r="A94">
        <v>99.95</v>
      </c>
      <c r="B94" s="1">
        <v>40796</v>
      </c>
      <c r="C94" t="s">
        <v>0</v>
      </c>
      <c r="D94" t="s">
        <v>1</v>
      </c>
      <c r="E94" t="s">
        <v>159</v>
      </c>
      <c r="F94" t="s">
        <v>82</v>
      </c>
    </row>
    <row r="95" spans="1:6" ht="12.75" customHeight="1">
      <c r="A95" s="24">
        <v>100</v>
      </c>
      <c r="B95" s="25">
        <v>40954</v>
      </c>
      <c r="C95" t="s">
        <v>0</v>
      </c>
      <c r="D95" t="s">
        <v>1</v>
      </c>
      <c r="E95" t="s">
        <v>159</v>
      </c>
      <c r="F95" t="s">
        <v>82</v>
      </c>
    </row>
    <row r="96" spans="1:6" ht="12.75" customHeight="1">
      <c r="A96" s="24">
        <v>108.93087499999999</v>
      </c>
      <c r="B96" s="25">
        <v>40959</v>
      </c>
      <c r="C96" t="s">
        <v>0</v>
      </c>
      <c r="D96" t="s">
        <v>1</v>
      </c>
      <c r="E96" t="s">
        <v>159</v>
      </c>
      <c r="F96" t="s">
        <v>82</v>
      </c>
    </row>
    <row r="97" spans="1:6" ht="12.75" customHeight="1">
      <c r="A97" s="24">
        <v>119</v>
      </c>
      <c r="B97" s="1">
        <v>40941</v>
      </c>
      <c r="C97" t="s">
        <v>0</v>
      </c>
      <c r="D97" t="s">
        <v>1</v>
      </c>
      <c r="E97" t="s">
        <v>159</v>
      </c>
      <c r="F97" t="s">
        <v>82</v>
      </c>
    </row>
    <row r="98" spans="1:6" ht="12.75" customHeight="1">
      <c r="A98" s="24">
        <v>119</v>
      </c>
      <c r="B98" s="25">
        <v>40955</v>
      </c>
      <c r="C98" t="s">
        <v>0</v>
      </c>
      <c r="D98" t="s">
        <v>1</v>
      </c>
      <c r="E98" t="s">
        <v>159</v>
      </c>
      <c r="F98" t="s">
        <v>82</v>
      </c>
    </row>
    <row r="99" spans="1:6" ht="13.5" customHeight="1">
      <c r="A99" s="26">
        <v>121.47</v>
      </c>
      <c r="B99" s="1">
        <v>40941</v>
      </c>
      <c r="C99" t="s">
        <v>0</v>
      </c>
      <c r="D99" t="s">
        <v>1</v>
      </c>
      <c r="E99" t="s">
        <v>159</v>
      </c>
      <c r="F99" t="s">
        <v>82</v>
      </c>
    </row>
    <row r="100" spans="1:6" ht="13.5" customHeight="1">
      <c r="A100" s="24">
        <v>137.3</v>
      </c>
      <c r="B100" s="25">
        <v>40958</v>
      </c>
      <c r="C100" t="s">
        <v>0</v>
      </c>
      <c r="D100" t="s">
        <v>1</v>
      </c>
      <c r="E100" t="s">
        <v>159</v>
      </c>
      <c r="F100" t="s">
        <v>82</v>
      </c>
    </row>
    <row r="101" spans="1:6" ht="13.5" customHeight="1">
      <c r="A101" s="24">
        <v>143.69</v>
      </c>
      <c r="B101" s="25">
        <v>40959</v>
      </c>
      <c r="C101" t="s">
        <v>0</v>
      </c>
      <c r="D101" t="s">
        <v>1</v>
      </c>
      <c r="E101" t="s">
        <v>159</v>
      </c>
      <c r="F101" t="s">
        <v>82</v>
      </c>
    </row>
    <row r="102" spans="1:6" ht="13.5" customHeight="1">
      <c r="A102" s="24">
        <v>144.07</v>
      </c>
      <c r="B102" s="25">
        <v>40958</v>
      </c>
      <c r="C102" t="s">
        <v>0</v>
      </c>
      <c r="D102" t="s">
        <v>1</v>
      </c>
      <c r="E102" t="s">
        <v>159</v>
      </c>
      <c r="F102" t="s">
        <v>82</v>
      </c>
    </row>
    <row r="103" spans="1:6" ht="13.5" customHeight="1">
      <c r="A103" s="24">
        <v>151.12</v>
      </c>
      <c r="B103" s="25">
        <v>40925</v>
      </c>
      <c r="C103" t="s">
        <v>0</v>
      </c>
      <c r="D103" t="s">
        <v>1</v>
      </c>
      <c r="E103" t="s">
        <v>159</v>
      </c>
      <c r="F103" t="s">
        <v>82</v>
      </c>
    </row>
    <row r="104" spans="1:6" ht="13.5" customHeight="1">
      <c r="A104" s="24">
        <v>200</v>
      </c>
      <c r="B104" s="25">
        <v>40953</v>
      </c>
      <c r="C104" t="s">
        <v>0</v>
      </c>
      <c r="D104" t="s">
        <v>1</v>
      </c>
      <c r="E104" t="s">
        <v>159</v>
      </c>
      <c r="F104" t="s">
        <v>82</v>
      </c>
    </row>
    <row r="105" spans="1:6" ht="13.5" customHeight="1">
      <c r="A105" s="24">
        <v>200.9</v>
      </c>
      <c r="B105" s="25">
        <v>40951</v>
      </c>
      <c r="C105" t="s">
        <v>0</v>
      </c>
      <c r="D105" t="s">
        <v>1</v>
      </c>
      <c r="E105" t="s">
        <v>159</v>
      </c>
      <c r="F105" t="s">
        <v>82</v>
      </c>
    </row>
    <row r="106" spans="1:6" ht="13.5" customHeight="1">
      <c r="A106" s="24">
        <v>228.85000000000002</v>
      </c>
      <c r="B106" s="25">
        <v>40959</v>
      </c>
      <c r="C106" t="s">
        <v>0</v>
      </c>
      <c r="D106" t="s">
        <v>1</v>
      </c>
      <c r="E106" t="s">
        <v>159</v>
      </c>
      <c r="F106" t="s">
        <v>82</v>
      </c>
    </row>
    <row r="107" spans="1:6" ht="13.5" customHeight="1">
      <c r="A107" s="24">
        <v>236.64</v>
      </c>
      <c r="B107" s="25">
        <v>40925</v>
      </c>
      <c r="C107" t="s">
        <v>0</v>
      </c>
      <c r="D107" t="s">
        <v>1</v>
      </c>
      <c r="E107" t="s">
        <v>159</v>
      </c>
      <c r="F107" t="s">
        <v>82</v>
      </c>
    </row>
    <row r="108" spans="1:6" ht="13.5" customHeight="1">
      <c r="A108" s="24">
        <v>269.87</v>
      </c>
      <c r="B108" s="25">
        <v>40959</v>
      </c>
      <c r="C108" t="s">
        <v>0</v>
      </c>
      <c r="D108" t="s">
        <v>1</v>
      </c>
      <c r="E108" t="s">
        <v>159</v>
      </c>
      <c r="F108" t="s">
        <v>82</v>
      </c>
    </row>
    <row r="109" spans="1:6" ht="13.5" customHeight="1">
      <c r="A109" s="26">
        <v>329</v>
      </c>
      <c r="B109" s="1">
        <v>40944</v>
      </c>
      <c r="C109" t="s">
        <v>0</v>
      </c>
      <c r="D109" t="s">
        <v>1</v>
      </c>
      <c r="E109" t="s">
        <v>159</v>
      </c>
      <c r="F109" t="s">
        <v>82</v>
      </c>
    </row>
    <row r="110" spans="1:6" ht="13.5" customHeight="1">
      <c r="A110">
        <v>342.61</v>
      </c>
      <c r="B110" s="1">
        <v>40791</v>
      </c>
      <c r="C110" t="s">
        <v>0</v>
      </c>
      <c r="D110" t="s">
        <v>1</v>
      </c>
      <c r="E110" t="s">
        <v>159</v>
      </c>
      <c r="F110" t="s">
        <v>82</v>
      </c>
    </row>
    <row r="111" spans="1:6" ht="13.5" customHeight="1">
      <c r="A111" s="37">
        <v>373.36</v>
      </c>
      <c r="B111" s="3">
        <v>40844</v>
      </c>
      <c r="C111" t="s">
        <v>0</v>
      </c>
      <c r="D111" t="s">
        <v>1</v>
      </c>
      <c r="E111" t="s">
        <v>159</v>
      </c>
      <c r="F111" t="s">
        <v>82</v>
      </c>
    </row>
    <row r="112" spans="1:6" ht="13.5" customHeight="1">
      <c r="A112" s="24">
        <v>436.3842499999998</v>
      </c>
      <c r="B112" s="25">
        <v>40959</v>
      </c>
      <c r="C112" t="s">
        <v>0</v>
      </c>
      <c r="D112" t="s">
        <v>1</v>
      </c>
      <c r="E112" t="s">
        <v>159</v>
      </c>
      <c r="F112" t="s">
        <v>82</v>
      </c>
    </row>
    <row r="113" spans="1:6" ht="13.5" customHeight="1">
      <c r="A113" s="24">
        <v>464.85</v>
      </c>
      <c r="B113" s="25">
        <v>40955</v>
      </c>
      <c r="C113" t="s">
        <v>0</v>
      </c>
      <c r="D113" t="s">
        <v>1</v>
      </c>
      <c r="E113" t="s">
        <v>159</v>
      </c>
      <c r="F113" t="s">
        <v>82</v>
      </c>
    </row>
    <row r="114" spans="1:6" ht="13.5" customHeight="1">
      <c r="A114" s="24">
        <v>846.9163750000005</v>
      </c>
      <c r="B114" s="25">
        <v>40959</v>
      </c>
      <c r="C114" t="s">
        <v>0</v>
      </c>
      <c r="D114" t="s">
        <v>1</v>
      </c>
      <c r="E114" t="s">
        <v>159</v>
      </c>
      <c r="F114" t="s">
        <v>82</v>
      </c>
    </row>
    <row r="115" spans="1:6" ht="13.5" customHeight="1">
      <c r="A115" s="24">
        <v>940.5252499999999</v>
      </c>
      <c r="B115" s="25">
        <v>40959</v>
      </c>
      <c r="C115" t="s">
        <v>0</v>
      </c>
      <c r="D115" t="s">
        <v>1</v>
      </c>
      <c r="E115" t="s">
        <v>159</v>
      </c>
      <c r="F115" t="s">
        <v>82</v>
      </c>
    </row>
    <row r="116" spans="1:6" ht="13.5" customHeight="1">
      <c r="A116" s="24">
        <v>949.56</v>
      </c>
      <c r="B116" s="25">
        <v>40958</v>
      </c>
      <c r="C116" t="s">
        <v>0</v>
      </c>
      <c r="D116" t="s">
        <v>1</v>
      </c>
      <c r="E116" t="s">
        <v>159</v>
      </c>
      <c r="F116" t="s">
        <v>82</v>
      </c>
    </row>
    <row r="117" spans="1:6" ht="13.5" customHeight="1">
      <c r="A117" s="24">
        <v>970.05</v>
      </c>
      <c r="B117" s="25">
        <v>40956</v>
      </c>
      <c r="C117" t="s">
        <v>0</v>
      </c>
      <c r="D117" t="s">
        <v>1</v>
      </c>
      <c r="E117" t="s">
        <v>159</v>
      </c>
      <c r="F117" t="s">
        <v>82</v>
      </c>
    </row>
    <row r="118" spans="1:6" ht="12.75">
      <c r="A118" s="26">
        <v>1000</v>
      </c>
      <c r="B118" s="25">
        <v>40968</v>
      </c>
      <c r="C118" t="s">
        <v>0</v>
      </c>
      <c r="D118" t="s">
        <v>1</v>
      </c>
      <c r="E118" t="s">
        <v>159</v>
      </c>
      <c r="F118" t="s">
        <v>82</v>
      </c>
    </row>
    <row r="119" spans="1:6" ht="12.75" customHeight="1">
      <c r="A119" s="26">
        <v>1000</v>
      </c>
      <c r="B119" s="25">
        <v>40968</v>
      </c>
      <c r="C119" t="s">
        <v>0</v>
      </c>
      <c r="D119" t="s">
        <v>1</v>
      </c>
      <c r="E119" t="s">
        <v>159</v>
      </c>
      <c r="F119" t="s">
        <v>82</v>
      </c>
    </row>
    <row r="120" spans="1:6" ht="12.75" customHeight="1">
      <c r="A120" s="24">
        <v>1022.79</v>
      </c>
      <c r="B120" s="25">
        <v>40958</v>
      </c>
      <c r="C120" t="s">
        <v>0</v>
      </c>
      <c r="D120" t="s">
        <v>1</v>
      </c>
      <c r="E120" t="s">
        <v>159</v>
      </c>
      <c r="F120" t="s">
        <v>82</v>
      </c>
    </row>
    <row r="121" spans="1:6" ht="12.75" customHeight="1">
      <c r="A121" s="10">
        <v>2000</v>
      </c>
      <c r="B121" s="15">
        <v>40684</v>
      </c>
      <c r="C121" t="s">
        <v>0</v>
      </c>
      <c r="D121" t="s">
        <v>1</v>
      </c>
      <c r="E121" t="s">
        <v>159</v>
      </c>
      <c r="F121" t="s">
        <v>82</v>
      </c>
    </row>
    <row r="122" spans="1:6" ht="12.75" customHeight="1">
      <c r="A122" s="24">
        <v>2000</v>
      </c>
      <c r="B122" s="25">
        <v>40953</v>
      </c>
      <c r="C122" t="s">
        <v>0</v>
      </c>
      <c r="D122" t="s">
        <v>1</v>
      </c>
      <c r="E122" t="s">
        <v>159</v>
      </c>
      <c r="F122" t="s">
        <v>82</v>
      </c>
    </row>
    <row r="123" spans="1:6" ht="12.75" customHeight="1">
      <c r="A123" s="26">
        <v>2883.49</v>
      </c>
      <c r="B123" s="1">
        <v>40984</v>
      </c>
      <c r="C123" t="s">
        <v>0</v>
      </c>
      <c r="D123" t="s">
        <v>1</v>
      </c>
      <c r="E123" t="s">
        <v>159</v>
      </c>
      <c r="F123" t="s">
        <v>82</v>
      </c>
    </row>
    <row r="124" spans="1:6" ht="12.75" customHeight="1">
      <c r="A124" s="26">
        <v>5000</v>
      </c>
      <c r="B124" s="25">
        <v>40968</v>
      </c>
      <c r="C124" t="s">
        <v>0</v>
      </c>
      <c r="D124" t="s">
        <v>1</v>
      </c>
      <c r="E124" t="s">
        <v>159</v>
      </c>
      <c r="F124" t="s">
        <v>82</v>
      </c>
    </row>
    <row r="125" spans="1:6" ht="12.75">
      <c r="A125" s="10">
        <v>2.5</v>
      </c>
      <c r="B125" s="17">
        <v>40958</v>
      </c>
      <c r="C125" t="s">
        <v>0</v>
      </c>
      <c r="D125" t="s">
        <v>1</v>
      </c>
      <c r="E125" t="s">
        <v>157</v>
      </c>
      <c r="F125" t="s">
        <v>47</v>
      </c>
    </row>
    <row r="126" spans="1:6" ht="12.75">
      <c r="A126" s="10">
        <v>3.88</v>
      </c>
      <c r="B126" s="17">
        <v>40676</v>
      </c>
      <c r="C126" t="s">
        <v>0</v>
      </c>
      <c r="D126" t="s">
        <v>1</v>
      </c>
      <c r="E126" t="s">
        <v>157</v>
      </c>
      <c r="F126" t="s">
        <v>47</v>
      </c>
    </row>
    <row r="127" spans="1:6" ht="12.75">
      <c r="A127" s="10">
        <v>5.58</v>
      </c>
      <c r="B127" s="17">
        <v>40958</v>
      </c>
      <c r="C127" t="s">
        <v>0</v>
      </c>
      <c r="D127" t="s">
        <v>1</v>
      </c>
      <c r="E127" t="s">
        <v>157</v>
      </c>
      <c r="F127" t="s">
        <v>47</v>
      </c>
    </row>
    <row r="128" spans="1:6" ht="12.75">
      <c r="A128" s="10">
        <v>10</v>
      </c>
      <c r="B128" s="18">
        <v>40798</v>
      </c>
      <c r="C128" t="s">
        <v>0</v>
      </c>
      <c r="D128" t="s">
        <v>1</v>
      </c>
      <c r="E128" t="s">
        <v>157</v>
      </c>
      <c r="F128" t="s">
        <v>47</v>
      </c>
    </row>
    <row r="129" spans="1:6" ht="12.75" customHeight="1">
      <c r="A129" s="10">
        <v>11.37</v>
      </c>
      <c r="B129" s="18">
        <v>40735</v>
      </c>
      <c r="C129" t="s">
        <v>0</v>
      </c>
      <c r="D129" t="s">
        <v>1</v>
      </c>
      <c r="E129" t="s">
        <v>157</v>
      </c>
      <c r="F129" t="s">
        <v>47</v>
      </c>
    </row>
    <row r="130" spans="1:6" ht="12.75">
      <c r="A130" s="10">
        <v>17.87</v>
      </c>
      <c r="B130" s="17">
        <v>40676</v>
      </c>
      <c r="C130" t="s">
        <v>0</v>
      </c>
      <c r="D130" t="s">
        <v>1</v>
      </c>
      <c r="E130" t="s">
        <v>157</v>
      </c>
      <c r="F130" t="s">
        <v>47</v>
      </c>
    </row>
    <row r="131" spans="1:6" ht="12.75">
      <c r="A131">
        <f>17.87+0.45</f>
        <v>18.32</v>
      </c>
      <c r="B131" s="18">
        <v>40761</v>
      </c>
      <c r="C131" t="s">
        <v>0</v>
      </c>
      <c r="D131" t="s">
        <v>1</v>
      </c>
      <c r="E131" t="s">
        <v>157</v>
      </c>
      <c r="F131" t="s">
        <v>47</v>
      </c>
    </row>
    <row r="132" spans="1:6" ht="12.75">
      <c r="A132" s="10">
        <v>19.54</v>
      </c>
      <c r="B132" s="18">
        <v>40852</v>
      </c>
      <c r="C132" t="s">
        <v>0</v>
      </c>
      <c r="D132" t="s">
        <v>1</v>
      </c>
      <c r="E132" t="s">
        <v>157</v>
      </c>
      <c r="F132" t="s">
        <v>47</v>
      </c>
    </row>
    <row r="133" spans="1:6" ht="12.75">
      <c r="A133" s="10">
        <v>22.61</v>
      </c>
      <c r="B133" s="17">
        <v>40971</v>
      </c>
      <c r="C133" t="s">
        <v>0</v>
      </c>
      <c r="D133" t="s">
        <v>1</v>
      </c>
      <c r="E133" t="s">
        <v>157</v>
      </c>
      <c r="F133" t="s">
        <v>47</v>
      </c>
    </row>
    <row r="134" spans="1:6" ht="12.75">
      <c r="A134" s="10">
        <v>26.33</v>
      </c>
      <c r="B134" s="17">
        <v>40943</v>
      </c>
      <c r="C134" t="s">
        <v>0</v>
      </c>
      <c r="D134" t="s">
        <v>1</v>
      </c>
      <c r="E134" t="s">
        <v>157</v>
      </c>
      <c r="F134" t="s">
        <v>47</v>
      </c>
    </row>
    <row r="135" spans="1:6" ht="12.75">
      <c r="A135" s="10">
        <v>29.27</v>
      </c>
      <c r="B135" s="18">
        <v>40880</v>
      </c>
      <c r="C135" t="s">
        <v>0</v>
      </c>
      <c r="D135" t="s">
        <v>1</v>
      </c>
      <c r="E135" t="s">
        <v>157</v>
      </c>
      <c r="F135" t="s">
        <v>47</v>
      </c>
    </row>
    <row r="136" spans="1:6" ht="12.75">
      <c r="A136" s="10">
        <v>31.54</v>
      </c>
      <c r="B136" s="17">
        <v>41006</v>
      </c>
      <c r="C136" t="s">
        <v>0</v>
      </c>
      <c r="D136" t="s">
        <v>1</v>
      </c>
      <c r="E136" t="s">
        <v>157</v>
      </c>
      <c r="F136" t="s">
        <v>47</v>
      </c>
    </row>
    <row r="137" spans="1:6" ht="13.5" customHeight="1">
      <c r="A137" s="10">
        <v>31.97</v>
      </c>
      <c r="B137" s="18">
        <v>40852</v>
      </c>
      <c r="C137" t="s">
        <v>0</v>
      </c>
      <c r="D137" t="s">
        <v>1</v>
      </c>
      <c r="E137" t="s">
        <v>157</v>
      </c>
      <c r="F137" t="s">
        <v>47</v>
      </c>
    </row>
    <row r="138" spans="1:6" ht="12.75">
      <c r="A138" s="10">
        <v>35.84</v>
      </c>
      <c r="B138" s="17">
        <v>40971</v>
      </c>
      <c r="C138" t="s">
        <v>0</v>
      </c>
      <c r="D138" t="s">
        <v>1</v>
      </c>
      <c r="E138" t="s">
        <v>157</v>
      </c>
      <c r="F138" t="s">
        <v>47</v>
      </c>
    </row>
    <row r="139" spans="1:6" ht="12.75" customHeight="1">
      <c r="A139" s="10">
        <v>40</v>
      </c>
      <c r="B139" s="17">
        <v>40676</v>
      </c>
      <c r="C139" t="s">
        <v>0</v>
      </c>
      <c r="D139" t="s">
        <v>1</v>
      </c>
      <c r="E139" t="s">
        <v>157</v>
      </c>
      <c r="F139" t="s">
        <v>47</v>
      </c>
    </row>
    <row r="140" spans="1:6" ht="12.75" customHeight="1">
      <c r="A140" s="10">
        <v>40</v>
      </c>
      <c r="B140" s="17">
        <v>40969</v>
      </c>
      <c r="C140" t="s">
        <v>0</v>
      </c>
      <c r="D140" t="s">
        <v>1</v>
      </c>
      <c r="E140" t="s">
        <v>157</v>
      </c>
      <c r="F140" t="s">
        <v>47</v>
      </c>
    </row>
    <row r="141" spans="1:6" ht="12.75" customHeight="1">
      <c r="A141" s="10">
        <v>43.65</v>
      </c>
      <c r="B141" s="18">
        <v>40816</v>
      </c>
      <c r="C141" t="s">
        <v>0</v>
      </c>
      <c r="D141" t="s">
        <v>1</v>
      </c>
      <c r="E141" t="s">
        <v>157</v>
      </c>
      <c r="F141" t="s">
        <v>47</v>
      </c>
    </row>
    <row r="142" spans="1:6" ht="12.75" customHeight="1">
      <c r="A142">
        <f>19.22+25.58</f>
        <v>44.8</v>
      </c>
      <c r="B142" s="18">
        <v>40761</v>
      </c>
      <c r="C142" t="s">
        <v>0</v>
      </c>
      <c r="D142" t="s">
        <v>1</v>
      </c>
      <c r="E142" t="s">
        <v>157</v>
      </c>
      <c r="F142" t="s">
        <v>47</v>
      </c>
    </row>
    <row r="143" spans="1:6" ht="12.75" customHeight="1">
      <c r="A143" s="10">
        <v>48.88</v>
      </c>
      <c r="B143" s="17">
        <v>41006</v>
      </c>
      <c r="C143" t="s">
        <v>0</v>
      </c>
      <c r="D143" t="s">
        <v>1</v>
      </c>
      <c r="E143" t="s">
        <v>157</v>
      </c>
      <c r="F143" t="s">
        <v>47</v>
      </c>
    </row>
    <row r="144" spans="1:6" ht="12.75" customHeight="1">
      <c r="A144" s="10">
        <v>50.16</v>
      </c>
      <c r="B144" s="17">
        <v>40676</v>
      </c>
      <c r="C144" t="s">
        <v>0</v>
      </c>
      <c r="D144" t="s">
        <v>1</v>
      </c>
      <c r="E144" t="s">
        <v>157</v>
      </c>
      <c r="F144" t="s">
        <v>47</v>
      </c>
    </row>
    <row r="145" spans="1:6" ht="12.75" customHeight="1">
      <c r="A145" s="10">
        <v>51.18</v>
      </c>
      <c r="B145" s="18">
        <v>40735</v>
      </c>
      <c r="C145" t="s">
        <v>0</v>
      </c>
      <c r="D145" t="s">
        <v>1</v>
      </c>
      <c r="E145" t="s">
        <v>157</v>
      </c>
      <c r="F145" t="s">
        <v>47</v>
      </c>
    </row>
    <row r="146" spans="1:6" ht="12.75" customHeight="1">
      <c r="A146" s="10">
        <v>62.34</v>
      </c>
      <c r="B146" s="18">
        <v>40852</v>
      </c>
      <c r="C146" t="s">
        <v>0</v>
      </c>
      <c r="D146" t="s">
        <v>1</v>
      </c>
      <c r="E146" t="s">
        <v>157</v>
      </c>
      <c r="F146" t="s">
        <v>47</v>
      </c>
    </row>
    <row r="147" spans="1:6" ht="12.75" customHeight="1">
      <c r="A147" s="10">
        <v>66</v>
      </c>
      <c r="B147" s="17">
        <v>40667</v>
      </c>
      <c r="C147" t="s">
        <v>0</v>
      </c>
      <c r="D147" t="s">
        <v>1</v>
      </c>
      <c r="E147" t="s">
        <v>157</v>
      </c>
      <c r="F147" t="s">
        <v>47</v>
      </c>
    </row>
    <row r="148" spans="1:6" ht="12.75" customHeight="1">
      <c r="A148" s="10">
        <v>66</v>
      </c>
      <c r="B148" s="17">
        <v>40700</v>
      </c>
      <c r="C148" t="s">
        <v>0</v>
      </c>
      <c r="D148" t="s">
        <v>1</v>
      </c>
      <c r="E148" t="s">
        <v>157</v>
      </c>
      <c r="F148" t="s">
        <v>47</v>
      </c>
    </row>
    <row r="149" spans="1:6" ht="12.75" customHeight="1">
      <c r="A149" s="10">
        <v>66.51</v>
      </c>
      <c r="B149" s="18">
        <v>40720</v>
      </c>
      <c r="C149" t="s">
        <v>0</v>
      </c>
      <c r="D149" t="s">
        <v>1</v>
      </c>
      <c r="E149" t="s">
        <v>157</v>
      </c>
      <c r="F149" t="s">
        <v>47</v>
      </c>
    </row>
    <row r="150" spans="1:6" ht="12.75">
      <c r="A150" s="10">
        <v>76</v>
      </c>
      <c r="B150" s="17">
        <v>40730</v>
      </c>
      <c r="C150" t="s">
        <v>0</v>
      </c>
      <c r="D150" t="s">
        <v>1</v>
      </c>
      <c r="E150" t="s">
        <v>157</v>
      </c>
      <c r="F150" t="s">
        <v>47</v>
      </c>
    </row>
    <row r="151" spans="1:6" ht="12.75" customHeight="1">
      <c r="A151" s="10">
        <v>76</v>
      </c>
      <c r="B151" s="17">
        <v>40759</v>
      </c>
      <c r="C151" t="s">
        <v>0</v>
      </c>
      <c r="D151" t="s">
        <v>1</v>
      </c>
      <c r="E151" t="s">
        <v>157</v>
      </c>
      <c r="F151" t="s">
        <v>47</v>
      </c>
    </row>
    <row r="152" spans="1:6" ht="12.75" customHeight="1">
      <c r="A152" s="10">
        <v>76</v>
      </c>
      <c r="B152" s="17">
        <v>40793</v>
      </c>
      <c r="C152" t="s">
        <v>0</v>
      </c>
      <c r="D152" t="s">
        <v>1</v>
      </c>
      <c r="E152" t="s">
        <v>157</v>
      </c>
      <c r="F152" t="s">
        <v>47</v>
      </c>
    </row>
    <row r="153" spans="1:6" ht="12.75" customHeight="1">
      <c r="A153">
        <v>76</v>
      </c>
      <c r="B153" s="18">
        <v>40820</v>
      </c>
      <c r="C153" t="s">
        <v>0</v>
      </c>
      <c r="D153" t="s">
        <v>1</v>
      </c>
      <c r="E153" t="s">
        <v>157</v>
      </c>
      <c r="F153" t="s">
        <v>47</v>
      </c>
    </row>
    <row r="154" spans="1:6" ht="12.75" customHeight="1">
      <c r="A154">
        <v>76</v>
      </c>
      <c r="B154" s="18">
        <v>40851</v>
      </c>
      <c r="C154" t="s">
        <v>0</v>
      </c>
      <c r="D154" t="s">
        <v>1</v>
      </c>
      <c r="E154" t="s">
        <v>157</v>
      </c>
      <c r="F154" t="s">
        <v>47</v>
      </c>
    </row>
    <row r="155" spans="1:6" ht="12.75" customHeight="1">
      <c r="A155" s="10">
        <v>76</v>
      </c>
      <c r="B155" s="17">
        <v>40883</v>
      </c>
      <c r="C155" t="s">
        <v>0</v>
      </c>
      <c r="D155" t="s">
        <v>1</v>
      </c>
      <c r="E155" t="s">
        <v>157</v>
      </c>
      <c r="F155" t="s">
        <v>47</v>
      </c>
    </row>
    <row r="156" spans="1:6" ht="12.75" customHeight="1">
      <c r="A156" s="10">
        <v>76</v>
      </c>
      <c r="B156" s="17">
        <v>40912</v>
      </c>
      <c r="C156" t="s">
        <v>0</v>
      </c>
      <c r="D156" t="s">
        <v>1</v>
      </c>
      <c r="E156" t="s">
        <v>157</v>
      </c>
      <c r="F156" t="s">
        <v>47</v>
      </c>
    </row>
    <row r="157" spans="1:6" ht="12.75" customHeight="1">
      <c r="A157" s="10">
        <v>76</v>
      </c>
      <c r="B157" s="17">
        <v>40945</v>
      </c>
      <c r="C157" t="s">
        <v>0</v>
      </c>
      <c r="D157" t="s">
        <v>1</v>
      </c>
      <c r="E157" t="s">
        <v>157</v>
      </c>
      <c r="F157" t="s">
        <v>47</v>
      </c>
    </row>
    <row r="158" spans="1:6" ht="12.75">
      <c r="A158" s="10">
        <v>76</v>
      </c>
      <c r="B158" s="17">
        <v>40974</v>
      </c>
      <c r="C158" t="s">
        <v>0</v>
      </c>
      <c r="D158" t="s">
        <v>1</v>
      </c>
      <c r="E158" t="s">
        <v>157</v>
      </c>
      <c r="F158" t="s">
        <v>47</v>
      </c>
    </row>
    <row r="159" spans="1:6" ht="12.75">
      <c r="A159" s="10">
        <v>76</v>
      </c>
      <c r="B159" s="17">
        <v>41003</v>
      </c>
      <c r="C159" t="s">
        <v>0</v>
      </c>
      <c r="D159" t="s">
        <v>1</v>
      </c>
      <c r="E159" t="s">
        <v>157</v>
      </c>
      <c r="F159" t="s">
        <v>47</v>
      </c>
    </row>
    <row r="160" spans="1:6" ht="12.75">
      <c r="A160" s="10">
        <v>84</v>
      </c>
      <c r="B160" s="17">
        <v>40676</v>
      </c>
      <c r="C160" t="s">
        <v>0</v>
      </c>
      <c r="D160" t="s">
        <v>1</v>
      </c>
      <c r="E160" t="s">
        <v>157</v>
      </c>
      <c r="F160" t="s">
        <v>47</v>
      </c>
    </row>
    <row r="161" spans="1:6" ht="12.75" customHeight="1">
      <c r="A161" s="10">
        <v>87.2</v>
      </c>
      <c r="B161" s="18">
        <v>40847</v>
      </c>
      <c r="C161" t="s">
        <v>0</v>
      </c>
      <c r="D161" t="s">
        <v>1</v>
      </c>
      <c r="E161" t="s">
        <v>157</v>
      </c>
      <c r="F161" t="s">
        <v>47</v>
      </c>
    </row>
    <row r="162" spans="1:6" ht="12.75" customHeight="1">
      <c r="A162" s="10">
        <v>135.59</v>
      </c>
      <c r="B162" s="17">
        <v>40915</v>
      </c>
      <c r="C162" t="s">
        <v>0</v>
      </c>
      <c r="D162" t="s">
        <v>1</v>
      </c>
      <c r="E162" t="s">
        <v>157</v>
      </c>
      <c r="F162" t="s">
        <v>47</v>
      </c>
    </row>
    <row r="163" spans="1:6" ht="12.75" customHeight="1">
      <c r="A163" s="10">
        <v>139.94</v>
      </c>
      <c r="B163" s="18">
        <v>40720</v>
      </c>
      <c r="C163" t="s">
        <v>0</v>
      </c>
      <c r="D163" t="s">
        <v>1</v>
      </c>
      <c r="E163" t="s">
        <v>157</v>
      </c>
      <c r="F163" t="s">
        <v>47</v>
      </c>
    </row>
    <row r="164" spans="1:6" ht="12.75" customHeight="1">
      <c r="A164" s="10">
        <f>250-51.18</f>
        <v>198.82</v>
      </c>
      <c r="B164" s="18">
        <v>40735</v>
      </c>
      <c r="C164" t="s">
        <v>0</v>
      </c>
      <c r="D164" t="s">
        <v>1</v>
      </c>
      <c r="E164" t="s">
        <v>157</v>
      </c>
      <c r="F164" t="s">
        <v>47</v>
      </c>
    </row>
    <row r="165" spans="1:6" ht="12.75" customHeight="1">
      <c r="A165" s="10">
        <v>229</v>
      </c>
      <c r="B165" s="17">
        <v>40670</v>
      </c>
      <c r="C165" t="s">
        <v>0</v>
      </c>
      <c r="D165" t="s">
        <v>1</v>
      </c>
      <c r="E165" t="s">
        <v>157</v>
      </c>
      <c r="F165" t="s">
        <v>47</v>
      </c>
    </row>
    <row r="166" spans="1:6" ht="12.75" customHeight="1">
      <c r="A166" s="10">
        <v>325</v>
      </c>
      <c r="B166" s="17">
        <v>40700</v>
      </c>
      <c r="C166" t="s">
        <v>0</v>
      </c>
      <c r="D166" t="s">
        <v>1</v>
      </c>
      <c r="E166" t="s">
        <v>157</v>
      </c>
      <c r="F166" t="s">
        <v>47</v>
      </c>
    </row>
    <row r="167" spans="1:6" ht="12.75" customHeight="1">
      <c r="A167" s="10">
        <v>450</v>
      </c>
      <c r="B167" s="18">
        <v>40807</v>
      </c>
      <c r="C167" t="s">
        <v>0</v>
      </c>
      <c r="D167" t="s">
        <v>1</v>
      </c>
      <c r="E167" t="s">
        <v>157</v>
      </c>
      <c r="F167" t="s">
        <v>47</v>
      </c>
    </row>
    <row r="168" spans="1:6" ht="13.5" customHeight="1">
      <c r="A168" s="10">
        <v>600</v>
      </c>
      <c r="B168" s="18">
        <v>40852</v>
      </c>
      <c r="C168" t="s">
        <v>0</v>
      </c>
      <c r="D168" t="s">
        <v>1</v>
      </c>
      <c r="E168" t="s">
        <v>157</v>
      </c>
      <c r="F168" t="s">
        <v>47</v>
      </c>
    </row>
    <row r="169" spans="1:6" ht="12.75">
      <c r="A169" s="10">
        <v>615.57</v>
      </c>
      <c r="B169" s="17">
        <v>40703</v>
      </c>
      <c r="C169" t="s">
        <v>0</v>
      </c>
      <c r="D169" t="s">
        <v>1</v>
      </c>
      <c r="E169" t="s">
        <v>157</v>
      </c>
      <c r="F169" t="s">
        <v>47</v>
      </c>
    </row>
    <row r="170" spans="1:6" ht="12.75">
      <c r="A170">
        <v>621</v>
      </c>
      <c r="B170" s="18">
        <v>40755</v>
      </c>
      <c r="C170" t="s">
        <v>0</v>
      </c>
      <c r="D170" t="s">
        <v>1</v>
      </c>
      <c r="E170" t="s">
        <v>157</v>
      </c>
      <c r="F170" t="s">
        <v>47</v>
      </c>
    </row>
    <row r="171" spans="1:6" ht="12.75" customHeight="1">
      <c r="A171" s="10">
        <v>632.95</v>
      </c>
      <c r="B171" s="17">
        <v>40703</v>
      </c>
      <c r="C171" t="s">
        <v>0</v>
      </c>
      <c r="D171" t="s">
        <v>1</v>
      </c>
      <c r="E171" t="s">
        <v>157</v>
      </c>
      <c r="F171" t="s">
        <v>47</v>
      </c>
    </row>
    <row r="172" spans="1:6" ht="12.75">
      <c r="A172" s="10">
        <v>646</v>
      </c>
      <c r="B172" s="17">
        <v>40999</v>
      </c>
      <c r="C172" t="s">
        <v>0</v>
      </c>
      <c r="D172" t="s">
        <v>1</v>
      </c>
      <c r="E172" t="s">
        <v>157</v>
      </c>
      <c r="F172" t="s">
        <v>47</v>
      </c>
    </row>
    <row r="173" spans="1:6" ht="12.75">
      <c r="A173" s="10">
        <v>671</v>
      </c>
      <c r="B173" s="18">
        <v>40724</v>
      </c>
      <c r="C173" t="s">
        <v>0</v>
      </c>
      <c r="D173" t="s">
        <v>1</v>
      </c>
      <c r="E173" t="s">
        <v>157</v>
      </c>
      <c r="F173" t="s">
        <v>47</v>
      </c>
    </row>
    <row r="174" spans="1:6" ht="12.75">
      <c r="A174" s="10">
        <v>671</v>
      </c>
      <c r="B174" s="18">
        <v>40816</v>
      </c>
      <c r="C174" t="s">
        <v>0</v>
      </c>
      <c r="D174" t="s">
        <v>1</v>
      </c>
      <c r="E174" t="s">
        <v>157</v>
      </c>
      <c r="F174" t="s">
        <v>47</v>
      </c>
    </row>
    <row r="175" spans="1:6" ht="12.75">
      <c r="A175" s="10">
        <v>671</v>
      </c>
      <c r="B175" s="18">
        <v>40847</v>
      </c>
      <c r="C175" t="s">
        <v>0</v>
      </c>
      <c r="D175" t="s">
        <v>1</v>
      </c>
      <c r="E175" t="s">
        <v>157</v>
      </c>
      <c r="F175" t="s">
        <v>47</v>
      </c>
    </row>
    <row r="176" spans="1:6" ht="12.75" customHeight="1">
      <c r="A176" s="10">
        <v>671</v>
      </c>
      <c r="B176" s="18">
        <v>40877</v>
      </c>
      <c r="C176" t="s">
        <v>0</v>
      </c>
      <c r="D176" t="s">
        <v>1</v>
      </c>
      <c r="E176" t="s">
        <v>157</v>
      </c>
      <c r="F176" t="s">
        <v>47</v>
      </c>
    </row>
    <row r="177" spans="1:6" ht="12.75" customHeight="1">
      <c r="A177" s="10">
        <v>671</v>
      </c>
      <c r="B177" s="17">
        <v>40908</v>
      </c>
      <c r="C177" t="s">
        <v>0</v>
      </c>
      <c r="D177" t="s">
        <v>1</v>
      </c>
      <c r="E177" t="s">
        <v>157</v>
      </c>
      <c r="F177" t="s">
        <v>47</v>
      </c>
    </row>
    <row r="178" spans="1:6" ht="12.75" customHeight="1">
      <c r="A178" s="10">
        <v>671</v>
      </c>
      <c r="B178" s="17">
        <v>40939</v>
      </c>
      <c r="C178" t="s">
        <v>0</v>
      </c>
      <c r="D178" t="s">
        <v>1</v>
      </c>
      <c r="E178" t="s">
        <v>157</v>
      </c>
      <c r="F178" t="s">
        <v>47</v>
      </c>
    </row>
    <row r="179" spans="1:6" ht="12.75" customHeight="1">
      <c r="A179" s="10">
        <v>711.18</v>
      </c>
      <c r="B179" s="18">
        <v>40720</v>
      </c>
      <c r="C179" t="s">
        <v>0</v>
      </c>
      <c r="D179" t="s">
        <v>1</v>
      </c>
      <c r="E179" t="s">
        <v>157</v>
      </c>
      <c r="F179" t="s">
        <v>47</v>
      </c>
    </row>
    <row r="180" spans="1:6" ht="12.75" customHeight="1">
      <c r="A180" s="10">
        <v>727</v>
      </c>
      <c r="B180" s="17">
        <v>40968</v>
      </c>
      <c r="C180" t="s">
        <v>0</v>
      </c>
      <c r="D180" t="s">
        <v>1</v>
      </c>
      <c r="E180" t="s">
        <v>157</v>
      </c>
      <c r="F180" t="s">
        <v>47</v>
      </c>
    </row>
    <row r="181" spans="1:6" ht="12.75">
      <c r="A181" s="10">
        <v>727</v>
      </c>
      <c r="B181" s="17">
        <v>40999</v>
      </c>
      <c r="C181" t="s">
        <v>0</v>
      </c>
      <c r="D181" t="s">
        <v>1</v>
      </c>
      <c r="E181" t="s">
        <v>157</v>
      </c>
      <c r="F181" t="s">
        <v>47</v>
      </c>
    </row>
    <row r="182" spans="1:6" ht="12.75">
      <c r="A182" s="10">
        <v>735</v>
      </c>
      <c r="B182" s="18">
        <v>40759</v>
      </c>
      <c r="C182" t="s">
        <v>0</v>
      </c>
      <c r="D182" t="s">
        <v>1</v>
      </c>
      <c r="E182" t="s">
        <v>157</v>
      </c>
      <c r="F182" t="s">
        <v>47</v>
      </c>
    </row>
    <row r="183" spans="1:6" ht="12.75">
      <c r="A183" s="10">
        <v>875</v>
      </c>
      <c r="B183" s="17">
        <v>41006</v>
      </c>
      <c r="C183" t="s">
        <v>0</v>
      </c>
      <c r="D183" t="s">
        <v>1</v>
      </c>
      <c r="E183" t="s">
        <v>157</v>
      </c>
      <c r="F183" t="s">
        <v>47</v>
      </c>
    </row>
    <row r="184" spans="1:6" ht="12.75">
      <c r="A184" s="10">
        <v>1000</v>
      </c>
      <c r="B184" s="17">
        <v>40691</v>
      </c>
      <c r="C184" t="s">
        <v>0</v>
      </c>
      <c r="D184" t="s">
        <v>1</v>
      </c>
      <c r="E184" t="s">
        <v>157</v>
      </c>
      <c r="F184" t="s">
        <v>47</v>
      </c>
    </row>
    <row r="185" spans="1:6" ht="12.75">
      <c r="A185" s="10">
        <v>1000</v>
      </c>
      <c r="B185" s="18">
        <v>40798</v>
      </c>
      <c r="C185" t="s">
        <v>0</v>
      </c>
      <c r="D185" t="s">
        <v>1</v>
      </c>
      <c r="E185" t="s">
        <v>157</v>
      </c>
      <c r="F185" t="s">
        <v>47</v>
      </c>
    </row>
    <row r="186" spans="1:6" ht="12.75">
      <c r="A186" s="10">
        <v>1000</v>
      </c>
      <c r="B186" s="17">
        <v>40920</v>
      </c>
      <c r="C186" t="s">
        <v>0</v>
      </c>
      <c r="D186" t="s">
        <v>1</v>
      </c>
      <c r="E186" t="s">
        <v>157</v>
      </c>
      <c r="F186" t="s">
        <v>47</v>
      </c>
    </row>
    <row r="187" spans="1:6" ht="12.75">
      <c r="A187" s="10">
        <v>1181</v>
      </c>
      <c r="B187" s="17">
        <v>40938</v>
      </c>
      <c r="C187" t="s">
        <v>0</v>
      </c>
      <c r="D187" t="s">
        <v>1</v>
      </c>
      <c r="E187" t="s">
        <v>157</v>
      </c>
      <c r="F187" t="s">
        <v>47</v>
      </c>
    </row>
    <row r="188" spans="1:6" ht="12.75">
      <c r="A188" s="10">
        <v>1190</v>
      </c>
      <c r="B188" s="18">
        <v>40786</v>
      </c>
      <c r="C188" t="s">
        <v>0</v>
      </c>
      <c r="D188" t="s">
        <v>1</v>
      </c>
      <c r="E188" t="s">
        <v>157</v>
      </c>
      <c r="F188" t="s">
        <v>47</v>
      </c>
    </row>
    <row r="189" spans="1:6" ht="12.75">
      <c r="A189" s="10">
        <v>2000</v>
      </c>
      <c r="B189" s="17">
        <v>40943</v>
      </c>
      <c r="C189" t="s">
        <v>0</v>
      </c>
      <c r="D189" t="s">
        <v>1</v>
      </c>
      <c r="E189" t="s">
        <v>157</v>
      </c>
      <c r="F189" t="s">
        <v>47</v>
      </c>
    </row>
    <row r="190" spans="1:6" ht="12.75">
      <c r="A190" s="10">
        <v>265</v>
      </c>
      <c r="B190" s="18">
        <v>40759</v>
      </c>
      <c r="C190" t="s">
        <v>0</v>
      </c>
      <c r="D190" t="s">
        <v>1</v>
      </c>
      <c r="E190" t="s">
        <v>157</v>
      </c>
      <c r="F190" t="s">
        <v>48</v>
      </c>
    </row>
    <row r="191" spans="1:7" ht="12.75">
      <c r="A191" s="10">
        <v>3</v>
      </c>
      <c r="B191" s="1">
        <v>40714</v>
      </c>
      <c r="C191" t="s">
        <v>0</v>
      </c>
      <c r="D191" t="s">
        <v>1</v>
      </c>
      <c r="E191" s="16" t="s">
        <v>166</v>
      </c>
      <c r="F191" t="s">
        <v>71</v>
      </c>
      <c r="G191" t="s">
        <v>67</v>
      </c>
    </row>
    <row r="192" spans="1:7" ht="12.75">
      <c r="A192">
        <v>5.11</v>
      </c>
      <c r="B192" s="1">
        <v>40821</v>
      </c>
      <c r="C192" t="s">
        <v>0</v>
      </c>
      <c r="D192" t="s">
        <v>1</v>
      </c>
      <c r="E192" s="16" t="s">
        <v>166</v>
      </c>
      <c r="F192" t="s">
        <v>71</v>
      </c>
      <c r="G192" t="s">
        <v>67</v>
      </c>
    </row>
    <row r="193" spans="1:7" ht="12.75">
      <c r="A193">
        <v>24.91</v>
      </c>
      <c r="B193" s="1">
        <v>40927</v>
      </c>
      <c r="C193" t="s">
        <v>0</v>
      </c>
      <c r="D193" t="s">
        <v>1</v>
      </c>
      <c r="E193" s="16" t="s">
        <v>166</v>
      </c>
      <c r="F193" t="s">
        <v>71</v>
      </c>
      <c r="G193" t="s">
        <v>67</v>
      </c>
    </row>
    <row r="194" spans="1:7" ht="12.75">
      <c r="A194">
        <v>35.43</v>
      </c>
      <c r="B194" s="1">
        <v>40850</v>
      </c>
      <c r="C194" t="s">
        <v>0</v>
      </c>
      <c r="D194" t="s">
        <v>1</v>
      </c>
      <c r="E194" s="16" t="s">
        <v>166</v>
      </c>
      <c r="F194" t="s">
        <v>71</v>
      </c>
      <c r="G194" t="s">
        <v>67</v>
      </c>
    </row>
    <row r="195" spans="1:7" ht="12.75">
      <c r="A195">
        <v>50</v>
      </c>
      <c r="B195" s="1">
        <v>40781</v>
      </c>
      <c r="C195" t="s">
        <v>0</v>
      </c>
      <c r="D195" t="s">
        <v>1</v>
      </c>
      <c r="E195" s="16" t="s">
        <v>166</v>
      </c>
      <c r="F195" t="s">
        <v>71</v>
      </c>
      <c r="G195" t="s">
        <v>67</v>
      </c>
    </row>
    <row r="196" spans="1:7" ht="12.75">
      <c r="A196">
        <v>60</v>
      </c>
      <c r="B196" s="1">
        <v>40779</v>
      </c>
      <c r="C196" t="s">
        <v>0</v>
      </c>
      <c r="D196" t="s">
        <v>1</v>
      </c>
      <c r="E196" s="16" t="s">
        <v>166</v>
      </c>
      <c r="F196" t="s">
        <v>71</v>
      </c>
      <c r="G196" t="s">
        <v>67</v>
      </c>
    </row>
    <row r="197" spans="1:7" ht="12.75">
      <c r="A197">
        <v>60</v>
      </c>
      <c r="B197" s="1">
        <v>40834</v>
      </c>
      <c r="C197" t="s">
        <v>0</v>
      </c>
      <c r="D197" t="s">
        <v>1</v>
      </c>
      <c r="E197" s="16" t="s">
        <v>166</v>
      </c>
      <c r="F197" t="s">
        <v>71</v>
      </c>
      <c r="G197" t="s">
        <v>67</v>
      </c>
    </row>
    <row r="198" spans="1:7" ht="12.75">
      <c r="A198">
        <v>60</v>
      </c>
      <c r="B198" s="1">
        <v>40872</v>
      </c>
      <c r="C198" t="s">
        <v>0</v>
      </c>
      <c r="D198" t="s">
        <v>1</v>
      </c>
      <c r="E198" s="16" t="s">
        <v>166</v>
      </c>
      <c r="F198" t="s">
        <v>71</v>
      </c>
      <c r="G198" t="s">
        <v>67</v>
      </c>
    </row>
    <row r="199" spans="1:7" ht="12.75">
      <c r="A199">
        <v>60</v>
      </c>
      <c r="B199" s="1">
        <v>40939</v>
      </c>
      <c r="C199" t="s">
        <v>0</v>
      </c>
      <c r="D199" t="s">
        <v>1</v>
      </c>
      <c r="E199" s="16" t="s">
        <v>166</v>
      </c>
      <c r="F199" t="s">
        <v>71</v>
      </c>
      <c r="G199" t="s">
        <v>67</v>
      </c>
    </row>
    <row r="200" spans="1:7" ht="12.75">
      <c r="A200" s="40">
        <v>60</v>
      </c>
      <c r="B200" s="41">
        <v>41003</v>
      </c>
      <c r="C200" t="s">
        <v>0</v>
      </c>
      <c r="D200" t="s">
        <v>1</v>
      </c>
      <c r="E200" s="16" t="s">
        <v>166</v>
      </c>
      <c r="F200" t="s">
        <v>71</v>
      </c>
      <c r="G200" t="s">
        <v>67</v>
      </c>
    </row>
    <row r="201" spans="1:7" ht="12.75">
      <c r="A201">
        <v>64.79</v>
      </c>
      <c r="B201" s="1">
        <v>40850</v>
      </c>
      <c r="C201" t="s">
        <v>0</v>
      </c>
      <c r="D201" t="s">
        <v>1</v>
      </c>
      <c r="E201" s="16" t="s">
        <v>166</v>
      </c>
      <c r="F201" t="s">
        <v>71</v>
      </c>
      <c r="G201" t="s">
        <v>67</v>
      </c>
    </row>
    <row r="202" spans="1:7" ht="12.75">
      <c r="A202">
        <v>75</v>
      </c>
      <c r="B202" s="1">
        <v>40872</v>
      </c>
      <c r="C202" t="s">
        <v>0</v>
      </c>
      <c r="D202" t="s">
        <v>1</v>
      </c>
      <c r="E202" s="16" t="s">
        <v>166</v>
      </c>
      <c r="F202" t="s">
        <v>71</v>
      </c>
      <c r="G202" t="s">
        <v>67</v>
      </c>
    </row>
    <row r="203" spans="1:7" ht="12.75">
      <c r="A203">
        <v>80</v>
      </c>
      <c r="B203" s="1">
        <v>40784</v>
      </c>
      <c r="C203" t="s">
        <v>0</v>
      </c>
      <c r="D203" t="s">
        <v>1</v>
      </c>
      <c r="E203" s="16" t="s">
        <v>166</v>
      </c>
      <c r="F203" t="s">
        <v>71</v>
      </c>
      <c r="G203" t="s">
        <v>67</v>
      </c>
    </row>
    <row r="204" spans="1:7" ht="12.75">
      <c r="A204">
        <v>85</v>
      </c>
      <c r="B204" s="1">
        <v>40939</v>
      </c>
      <c r="C204" t="s">
        <v>0</v>
      </c>
      <c r="D204" t="s">
        <v>1</v>
      </c>
      <c r="E204" s="16" t="s">
        <v>166</v>
      </c>
      <c r="F204" t="s">
        <v>71</v>
      </c>
      <c r="G204" t="s">
        <v>67</v>
      </c>
    </row>
    <row r="205" spans="1:7" ht="12.75">
      <c r="A205">
        <v>93</v>
      </c>
      <c r="B205" s="1">
        <v>40830</v>
      </c>
      <c r="C205" t="s">
        <v>0</v>
      </c>
      <c r="D205" t="s">
        <v>1</v>
      </c>
      <c r="E205" s="16" t="s">
        <v>166</v>
      </c>
      <c r="F205" t="s">
        <v>71</v>
      </c>
      <c r="G205" t="s">
        <v>67</v>
      </c>
    </row>
    <row r="206" spans="1:7" ht="12.75">
      <c r="A206" s="40">
        <v>95</v>
      </c>
      <c r="B206" s="41">
        <v>41003</v>
      </c>
      <c r="C206" t="s">
        <v>0</v>
      </c>
      <c r="D206" t="s">
        <v>1</v>
      </c>
      <c r="E206" s="16" t="s">
        <v>166</v>
      </c>
      <c r="F206" t="s">
        <v>71</v>
      </c>
      <c r="G206" t="s">
        <v>67</v>
      </c>
    </row>
    <row r="207" spans="1:6" ht="12.75">
      <c r="A207" s="10">
        <v>600</v>
      </c>
      <c r="B207" s="15">
        <v>40855</v>
      </c>
      <c r="C207" t="s">
        <v>0</v>
      </c>
      <c r="D207" t="s">
        <v>1</v>
      </c>
      <c r="E207" t="s">
        <v>93</v>
      </c>
      <c r="F207" t="s">
        <v>67</v>
      </c>
    </row>
    <row r="208" spans="1:6" ht="12.75">
      <c r="A208" s="10">
        <v>234.81</v>
      </c>
      <c r="B208" s="13">
        <v>40958</v>
      </c>
      <c r="C208" s="10" t="s">
        <v>0</v>
      </c>
      <c r="D208" s="10" t="s">
        <v>97</v>
      </c>
      <c r="E208" s="10" t="s">
        <v>98</v>
      </c>
      <c r="F208" s="10" t="s">
        <v>47</v>
      </c>
    </row>
    <row r="209" spans="1:6" ht="12.75">
      <c r="A209">
        <v>30</v>
      </c>
      <c r="B209" s="2">
        <v>40764</v>
      </c>
      <c r="C209" t="s">
        <v>0</v>
      </c>
      <c r="D209" t="s">
        <v>64</v>
      </c>
      <c r="E209" t="s">
        <v>65</v>
      </c>
      <c r="F209" t="s">
        <v>47</v>
      </c>
    </row>
    <row r="210" spans="1:6" ht="12.75">
      <c r="A210">
        <v>35</v>
      </c>
      <c r="B210" s="2">
        <v>40792</v>
      </c>
      <c r="C210" t="s">
        <v>0</v>
      </c>
      <c r="D210" t="s">
        <v>64</v>
      </c>
      <c r="E210" t="s">
        <v>65</v>
      </c>
      <c r="F210" t="s">
        <v>47</v>
      </c>
    </row>
    <row r="211" spans="1:6" ht="12.75">
      <c r="A211">
        <v>35</v>
      </c>
      <c r="B211" s="2">
        <v>40801</v>
      </c>
      <c r="C211" t="s">
        <v>0</v>
      </c>
      <c r="D211" t="s">
        <v>64</v>
      </c>
      <c r="E211" t="s">
        <v>65</v>
      </c>
      <c r="F211" t="s">
        <v>47</v>
      </c>
    </row>
    <row r="212" spans="1:6" ht="12.75">
      <c r="A212">
        <v>41.05</v>
      </c>
      <c r="B212" s="2">
        <v>40803</v>
      </c>
      <c r="C212" t="s">
        <v>0</v>
      </c>
      <c r="D212" t="s">
        <v>64</v>
      </c>
      <c r="E212" t="s">
        <v>65</v>
      </c>
      <c r="F212" t="s">
        <v>47</v>
      </c>
    </row>
    <row r="213" spans="1:6" ht="12.75">
      <c r="A213">
        <f>936-41.05</f>
        <v>894.95</v>
      </c>
      <c r="B213" s="2">
        <v>40803</v>
      </c>
      <c r="C213" t="s">
        <v>0</v>
      </c>
      <c r="D213" t="s">
        <v>64</v>
      </c>
      <c r="E213" t="s">
        <v>65</v>
      </c>
      <c r="F213" t="s">
        <v>47</v>
      </c>
    </row>
    <row r="214" spans="1:6" ht="13.5">
      <c r="A214" s="37">
        <v>15</v>
      </c>
      <c r="B214" s="3">
        <v>40710</v>
      </c>
      <c r="C214" t="s">
        <v>9</v>
      </c>
      <c r="D214" t="s">
        <v>47</v>
      </c>
      <c r="E214" t="s">
        <v>20</v>
      </c>
      <c r="F214" t="s">
        <v>53</v>
      </c>
    </row>
    <row r="215" spans="1:5" ht="13.5">
      <c r="A215" s="37">
        <v>75</v>
      </c>
      <c r="B215" s="3">
        <v>40752</v>
      </c>
      <c r="C215" t="s">
        <v>9</v>
      </c>
      <c r="D215" t="s">
        <v>47</v>
      </c>
      <c r="E215" s="16" t="s">
        <v>125</v>
      </c>
    </row>
    <row r="216" spans="1:6" ht="12.75">
      <c r="A216">
        <v>-2.04</v>
      </c>
      <c r="B216" s="1">
        <v>40785</v>
      </c>
      <c r="C216" t="s">
        <v>9</v>
      </c>
      <c r="D216" t="s">
        <v>47</v>
      </c>
      <c r="E216" t="s">
        <v>10</v>
      </c>
      <c r="F216" s="10" t="s">
        <v>174</v>
      </c>
    </row>
    <row r="217" spans="1:6" ht="12.75">
      <c r="A217" s="11">
        <v>-1</v>
      </c>
      <c r="B217" s="1">
        <v>40684</v>
      </c>
      <c r="C217" t="s">
        <v>9</v>
      </c>
      <c r="D217" t="s">
        <v>47</v>
      </c>
      <c r="E217" t="s">
        <v>10</v>
      </c>
      <c r="F217" s="10" t="s">
        <v>174</v>
      </c>
    </row>
    <row r="218" spans="1:6" ht="12.75">
      <c r="A218">
        <v>-1</v>
      </c>
      <c r="B218" s="1">
        <v>40777</v>
      </c>
      <c r="C218" t="s">
        <v>9</v>
      </c>
      <c r="D218" t="s">
        <v>47</v>
      </c>
      <c r="E218" t="s">
        <v>10</v>
      </c>
      <c r="F218" s="10" t="s">
        <v>174</v>
      </c>
    </row>
    <row r="219" spans="1:6" ht="12.75">
      <c r="A219" s="33">
        <v>-7.2</v>
      </c>
      <c r="B219" s="1">
        <v>40921</v>
      </c>
      <c r="C219" t="s">
        <v>9</v>
      </c>
      <c r="D219" t="s">
        <v>82</v>
      </c>
      <c r="E219" t="s">
        <v>84</v>
      </c>
      <c r="F219" s="16" t="s">
        <v>107</v>
      </c>
    </row>
    <row r="220" spans="1:6" ht="12.75">
      <c r="A220" s="33">
        <v>-7.2</v>
      </c>
      <c r="B220" s="1">
        <v>40936</v>
      </c>
      <c r="C220" t="s">
        <v>9</v>
      </c>
      <c r="D220" t="s">
        <v>82</v>
      </c>
      <c r="E220" t="s">
        <v>84</v>
      </c>
      <c r="F220" s="16" t="s">
        <v>107</v>
      </c>
    </row>
    <row r="221" spans="1:6" ht="12.75">
      <c r="A221" s="33">
        <v>-6.04</v>
      </c>
      <c r="B221" s="1">
        <v>40905</v>
      </c>
      <c r="C221" t="s">
        <v>9</v>
      </c>
      <c r="D221" t="s">
        <v>82</v>
      </c>
      <c r="E221" t="s">
        <v>84</v>
      </c>
      <c r="F221" s="16" t="s">
        <v>107</v>
      </c>
    </row>
    <row r="222" spans="1:6" ht="12.75">
      <c r="A222" s="33">
        <v>-6.04</v>
      </c>
      <c r="B222" s="1">
        <v>40908</v>
      </c>
      <c r="C222" t="s">
        <v>9</v>
      </c>
      <c r="D222" t="s">
        <v>82</v>
      </c>
      <c r="E222" t="s">
        <v>84</v>
      </c>
      <c r="F222" s="16" t="s">
        <v>107</v>
      </c>
    </row>
    <row r="223" spans="1:6" ht="12.75">
      <c r="A223" s="33">
        <v>-5.64</v>
      </c>
      <c r="B223" s="1">
        <v>40924</v>
      </c>
      <c r="C223" t="s">
        <v>9</v>
      </c>
      <c r="D223" t="s">
        <v>82</v>
      </c>
      <c r="E223" t="s">
        <v>84</v>
      </c>
      <c r="F223" s="16" t="s">
        <v>107</v>
      </c>
    </row>
    <row r="224" spans="1:6" ht="12.75">
      <c r="A224">
        <v>-5.2</v>
      </c>
      <c r="B224" s="1">
        <v>40951</v>
      </c>
      <c r="C224" t="s">
        <v>9</v>
      </c>
      <c r="D224" t="s">
        <v>82</v>
      </c>
      <c r="E224" t="s">
        <v>84</v>
      </c>
      <c r="F224" s="16" t="s">
        <v>107</v>
      </c>
    </row>
    <row r="225" spans="1:6" ht="12.75">
      <c r="A225">
        <v>-5.2</v>
      </c>
      <c r="B225" s="1">
        <v>40953</v>
      </c>
      <c r="C225" t="s">
        <v>9</v>
      </c>
      <c r="D225" t="s">
        <v>82</v>
      </c>
      <c r="E225" t="s">
        <v>84</v>
      </c>
      <c r="F225" s="16" t="s">
        <v>107</v>
      </c>
    </row>
    <row r="226" spans="1:6" ht="12.75">
      <c r="A226">
        <v>-5.2</v>
      </c>
      <c r="B226" s="1">
        <v>40954</v>
      </c>
      <c r="C226" t="s">
        <v>9</v>
      </c>
      <c r="D226" t="s">
        <v>82</v>
      </c>
      <c r="E226" t="s">
        <v>84</v>
      </c>
      <c r="F226" s="16" t="s">
        <v>107</v>
      </c>
    </row>
    <row r="227" spans="1:6" ht="12.75">
      <c r="A227">
        <v>-4.33</v>
      </c>
      <c r="B227" s="1">
        <v>40870</v>
      </c>
      <c r="C227" t="s">
        <v>9</v>
      </c>
      <c r="D227" t="s">
        <v>82</v>
      </c>
      <c r="E227" t="s">
        <v>84</v>
      </c>
      <c r="F227" s="16" t="s">
        <v>107</v>
      </c>
    </row>
    <row r="228" spans="1:6" ht="12.75">
      <c r="A228">
        <v>-4.33</v>
      </c>
      <c r="B228" s="1">
        <v>40905</v>
      </c>
      <c r="C228" t="s">
        <v>9</v>
      </c>
      <c r="D228" t="s">
        <v>82</v>
      </c>
      <c r="E228" t="s">
        <v>84</v>
      </c>
      <c r="F228" s="16" t="s">
        <v>107</v>
      </c>
    </row>
    <row r="229" spans="1:6" ht="12.75">
      <c r="A229">
        <v>-4.33</v>
      </c>
      <c r="B229" s="1">
        <v>40907</v>
      </c>
      <c r="C229" t="s">
        <v>9</v>
      </c>
      <c r="D229" t="s">
        <v>82</v>
      </c>
      <c r="E229" t="s">
        <v>84</v>
      </c>
      <c r="F229" s="16" t="s">
        <v>107</v>
      </c>
    </row>
    <row r="230" spans="1:6" ht="12.75">
      <c r="A230" s="33">
        <v>-4.13</v>
      </c>
      <c r="B230" s="1">
        <v>40939</v>
      </c>
      <c r="C230" t="s">
        <v>9</v>
      </c>
      <c r="D230" t="s">
        <v>82</v>
      </c>
      <c r="E230" t="s">
        <v>84</v>
      </c>
      <c r="F230" s="16" t="s">
        <v>107</v>
      </c>
    </row>
    <row r="231" spans="1:6" ht="12.75">
      <c r="A231" s="33">
        <v>-4.13</v>
      </c>
      <c r="B231" s="1">
        <v>40940</v>
      </c>
      <c r="C231" t="s">
        <v>9</v>
      </c>
      <c r="D231" t="s">
        <v>82</v>
      </c>
      <c r="E231" t="s">
        <v>84</v>
      </c>
      <c r="F231" s="16" t="s">
        <v>107</v>
      </c>
    </row>
    <row r="232" spans="1:6" ht="12.75">
      <c r="A232" s="33">
        <v>-4.04</v>
      </c>
      <c r="B232" s="1">
        <v>40946</v>
      </c>
      <c r="C232" t="s">
        <v>9</v>
      </c>
      <c r="D232" t="s">
        <v>82</v>
      </c>
      <c r="E232" t="s">
        <v>84</v>
      </c>
      <c r="F232" s="16" t="s">
        <v>107</v>
      </c>
    </row>
    <row r="233" spans="1:6" ht="12.75">
      <c r="A233">
        <v>-4.04</v>
      </c>
      <c r="B233" s="1">
        <v>40951</v>
      </c>
      <c r="C233" t="s">
        <v>9</v>
      </c>
      <c r="D233" t="s">
        <v>82</v>
      </c>
      <c r="E233" t="s">
        <v>84</v>
      </c>
      <c r="F233" s="16" t="s">
        <v>107</v>
      </c>
    </row>
    <row r="234" spans="1:6" ht="13.5" customHeight="1">
      <c r="A234" s="33">
        <v>-3.75</v>
      </c>
      <c r="B234" s="1">
        <v>40921</v>
      </c>
      <c r="C234" t="s">
        <v>9</v>
      </c>
      <c r="D234" t="s">
        <v>82</v>
      </c>
      <c r="E234" t="s">
        <v>84</v>
      </c>
      <c r="F234" s="16" t="s">
        <v>107</v>
      </c>
    </row>
    <row r="235" spans="1:6" ht="12.75">
      <c r="A235" s="33">
        <v>-3.75</v>
      </c>
      <c r="B235" s="1">
        <v>40927</v>
      </c>
      <c r="C235" t="s">
        <v>9</v>
      </c>
      <c r="D235" t="s">
        <v>82</v>
      </c>
      <c r="E235" t="s">
        <v>84</v>
      </c>
      <c r="F235" s="16" t="s">
        <v>107</v>
      </c>
    </row>
    <row r="236" spans="1:6" ht="12.75" customHeight="1">
      <c r="A236" s="33">
        <v>-3.75</v>
      </c>
      <c r="B236" s="1">
        <v>40933</v>
      </c>
      <c r="C236" t="s">
        <v>9</v>
      </c>
      <c r="D236" t="s">
        <v>82</v>
      </c>
      <c r="E236" t="s">
        <v>84</v>
      </c>
      <c r="F236" s="16" t="s">
        <v>107</v>
      </c>
    </row>
    <row r="237" spans="1:6" ht="12.75">
      <c r="A237" s="33">
        <v>-3.75</v>
      </c>
      <c r="B237" s="1">
        <v>40935</v>
      </c>
      <c r="C237" t="s">
        <v>9</v>
      </c>
      <c r="D237" t="s">
        <v>82</v>
      </c>
      <c r="E237" t="s">
        <v>84</v>
      </c>
      <c r="F237" s="16" t="s">
        <v>107</v>
      </c>
    </row>
    <row r="238" spans="1:6" ht="12.75">
      <c r="A238" s="33">
        <v>-3.75</v>
      </c>
      <c r="B238" s="1">
        <v>40939</v>
      </c>
      <c r="C238" t="s">
        <v>9</v>
      </c>
      <c r="D238" t="s">
        <v>82</v>
      </c>
      <c r="E238" t="s">
        <v>84</v>
      </c>
      <c r="F238" s="16" t="s">
        <v>107</v>
      </c>
    </row>
    <row r="239" spans="1:6" ht="12.75">
      <c r="A239" s="33">
        <v>-3.75</v>
      </c>
      <c r="B239" s="1">
        <v>40940</v>
      </c>
      <c r="C239" t="s">
        <v>9</v>
      </c>
      <c r="D239" t="s">
        <v>82</v>
      </c>
      <c r="E239" t="s">
        <v>84</v>
      </c>
      <c r="F239" s="16" t="s">
        <v>107</v>
      </c>
    </row>
    <row r="240" spans="1:6" ht="12.75">
      <c r="A240" s="33">
        <v>-3.55</v>
      </c>
      <c r="B240" s="1">
        <v>40899</v>
      </c>
      <c r="C240" t="s">
        <v>9</v>
      </c>
      <c r="D240" t="s">
        <v>82</v>
      </c>
      <c r="E240" t="s">
        <v>84</v>
      </c>
      <c r="F240" s="16" t="s">
        <v>107</v>
      </c>
    </row>
    <row r="241" spans="1:6" ht="12.75">
      <c r="A241">
        <v>-3.52</v>
      </c>
      <c r="B241" s="1">
        <v>40906</v>
      </c>
      <c r="C241" t="s">
        <v>9</v>
      </c>
      <c r="D241" t="s">
        <v>82</v>
      </c>
      <c r="E241" t="s">
        <v>84</v>
      </c>
      <c r="F241" s="16" t="s">
        <v>107</v>
      </c>
    </row>
    <row r="242" spans="1:6" ht="12.75">
      <c r="A242">
        <v>-3.4</v>
      </c>
      <c r="B242" s="1">
        <v>40908</v>
      </c>
      <c r="C242" t="s">
        <v>9</v>
      </c>
      <c r="D242" t="s">
        <v>82</v>
      </c>
      <c r="E242" t="s">
        <v>84</v>
      </c>
      <c r="F242" s="16" t="s">
        <v>107</v>
      </c>
    </row>
    <row r="243" spans="1:6" ht="12.75">
      <c r="A243">
        <v>-3.32</v>
      </c>
      <c r="B243" s="1">
        <v>40905</v>
      </c>
      <c r="C243" t="s">
        <v>9</v>
      </c>
      <c r="D243" t="s">
        <v>82</v>
      </c>
      <c r="E243" t="s">
        <v>84</v>
      </c>
      <c r="F243" s="16" t="s">
        <v>107</v>
      </c>
    </row>
    <row r="244" spans="1:6" ht="12.75">
      <c r="A244">
        <v>-3.32</v>
      </c>
      <c r="B244" s="1">
        <v>40908</v>
      </c>
      <c r="C244" t="s">
        <v>9</v>
      </c>
      <c r="D244" t="s">
        <v>82</v>
      </c>
      <c r="E244" t="s">
        <v>84</v>
      </c>
      <c r="F244" s="16" t="s">
        <v>107</v>
      </c>
    </row>
    <row r="245" spans="1:6" ht="12.75">
      <c r="A245">
        <v>-3.17</v>
      </c>
      <c r="B245" s="1">
        <v>40892</v>
      </c>
      <c r="C245" t="s">
        <v>9</v>
      </c>
      <c r="D245" t="s">
        <v>82</v>
      </c>
      <c r="E245" t="s">
        <v>84</v>
      </c>
      <c r="F245" s="16" t="s">
        <v>107</v>
      </c>
    </row>
    <row r="246" spans="1:6" ht="12.75">
      <c r="A246">
        <v>-3.17</v>
      </c>
      <c r="B246" s="1">
        <v>40896</v>
      </c>
      <c r="C246" t="s">
        <v>9</v>
      </c>
      <c r="D246" t="s">
        <v>82</v>
      </c>
      <c r="E246" t="s">
        <v>84</v>
      </c>
      <c r="F246" s="16" t="s">
        <v>107</v>
      </c>
    </row>
    <row r="247" spans="1:6" ht="12.75">
      <c r="A247">
        <v>-3.17</v>
      </c>
      <c r="B247" s="1">
        <v>40904</v>
      </c>
      <c r="C247" t="s">
        <v>9</v>
      </c>
      <c r="D247" t="s">
        <v>82</v>
      </c>
      <c r="E247" t="s">
        <v>84</v>
      </c>
      <c r="F247" s="16" t="s">
        <v>107</v>
      </c>
    </row>
    <row r="248" spans="1:6" ht="12.75">
      <c r="A248">
        <v>-3.17</v>
      </c>
      <c r="B248" s="1">
        <v>40907</v>
      </c>
      <c r="C248" t="s">
        <v>9</v>
      </c>
      <c r="D248" t="s">
        <v>82</v>
      </c>
      <c r="E248" t="s">
        <v>84</v>
      </c>
      <c r="F248" s="16" t="s">
        <v>107</v>
      </c>
    </row>
    <row r="249" spans="1:6" ht="12.75">
      <c r="A249">
        <v>-3.17</v>
      </c>
      <c r="B249" s="1">
        <v>40908</v>
      </c>
      <c r="C249" t="s">
        <v>9</v>
      </c>
      <c r="D249" t="s">
        <v>82</v>
      </c>
      <c r="E249" t="s">
        <v>84</v>
      </c>
      <c r="F249" s="16" t="s">
        <v>107</v>
      </c>
    </row>
    <row r="250" spans="1:6" ht="12.75">
      <c r="A250" s="33">
        <v>-2.85</v>
      </c>
      <c r="B250" s="1">
        <v>40919</v>
      </c>
      <c r="C250" t="s">
        <v>9</v>
      </c>
      <c r="D250" t="s">
        <v>82</v>
      </c>
      <c r="E250" t="s">
        <v>84</v>
      </c>
      <c r="F250" s="16" t="s">
        <v>107</v>
      </c>
    </row>
    <row r="251" spans="1:6" ht="12.75">
      <c r="A251" s="33">
        <v>-2.77</v>
      </c>
      <c r="B251" s="1">
        <v>40904</v>
      </c>
      <c r="C251" t="s">
        <v>9</v>
      </c>
      <c r="D251" t="s">
        <v>82</v>
      </c>
      <c r="E251" t="s">
        <v>84</v>
      </c>
      <c r="F251" s="16" t="s">
        <v>107</v>
      </c>
    </row>
    <row r="252" spans="1:6" ht="12.75">
      <c r="A252" s="33">
        <v>-2.68</v>
      </c>
      <c r="B252" s="1">
        <v>40939</v>
      </c>
      <c r="C252" t="s">
        <v>9</v>
      </c>
      <c r="D252" t="s">
        <v>82</v>
      </c>
      <c r="E252" t="s">
        <v>84</v>
      </c>
      <c r="F252" s="16" t="s">
        <v>107</v>
      </c>
    </row>
    <row r="253" spans="1:6" ht="12.75">
      <c r="A253">
        <v>-2.19</v>
      </c>
      <c r="B253" s="1">
        <v>40893</v>
      </c>
      <c r="C253" t="s">
        <v>9</v>
      </c>
      <c r="D253" t="s">
        <v>82</v>
      </c>
      <c r="E253" t="s">
        <v>84</v>
      </c>
      <c r="F253" s="16" t="s">
        <v>107</v>
      </c>
    </row>
    <row r="254" spans="1:6" ht="12.75">
      <c r="A254" s="33">
        <v>-2.19</v>
      </c>
      <c r="B254" s="1">
        <v>40927</v>
      </c>
      <c r="C254" t="s">
        <v>9</v>
      </c>
      <c r="D254" t="s">
        <v>82</v>
      </c>
      <c r="E254" t="s">
        <v>84</v>
      </c>
      <c r="F254" s="16" t="s">
        <v>107</v>
      </c>
    </row>
    <row r="255" spans="1:6" ht="12.75">
      <c r="A255">
        <v>-2.19</v>
      </c>
      <c r="B255" s="1">
        <v>40932</v>
      </c>
      <c r="C255" t="s">
        <v>9</v>
      </c>
      <c r="D255" t="s">
        <v>82</v>
      </c>
      <c r="E255" t="s">
        <v>84</v>
      </c>
      <c r="F255" s="16" t="s">
        <v>107</v>
      </c>
    </row>
    <row r="256" spans="1:6" ht="12.75">
      <c r="A256">
        <v>-2.19</v>
      </c>
      <c r="B256" s="1">
        <v>40936</v>
      </c>
      <c r="C256" t="s">
        <v>9</v>
      </c>
      <c r="D256" t="s">
        <v>82</v>
      </c>
      <c r="E256" t="s">
        <v>84</v>
      </c>
      <c r="F256" s="16" t="s">
        <v>107</v>
      </c>
    </row>
    <row r="257" spans="1:6" ht="12.75">
      <c r="A257">
        <v>-2.19</v>
      </c>
      <c r="B257" s="1">
        <v>40940</v>
      </c>
      <c r="C257" t="s">
        <v>9</v>
      </c>
      <c r="D257" t="s">
        <v>82</v>
      </c>
      <c r="E257" t="s">
        <v>84</v>
      </c>
      <c r="F257" s="16" t="s">
        <v>107</v>
      </c>
    </row>
    <row r="258" spans="1:6" ht="12.75">
      <c r="A258" s="33">
        <v>-1.55</v>
      </c>
      <c r="B258" s="1">
        <v>40945</v>
      </c>
      <c r="C258" t="s">
        <v>9</v>
      </c>
      <c r="D258" t="s">
        <v>82</v>
      </c>
      <c r="E258" t="s">
        <v>84</v>
      </c>
      <c r="F258" s="16" t="s">
        <v>107</v>
      </c>
    </row>
    <row r="259" spans="1:6" ht="12.75">
      <c r="A259">
        <v>-0.88</v>
      </c>
      <c r="B259" s="1">
        <v>40956</v>
      </c>
      <c r="C259" t="s">
        <v>9</v>
      </c>
      <c r="D259" t="s">
        <v>82</v>
      </c>
      <c r="E259" t="s">
        <v>84</v>
      </c>
      <c r="F259" s="16" t="s">
        <v>107</v>
      </c>
    </row>
    <row r="260" spans="1:6" ht="12.75">
      <c r="A260">
        <v>0.01</v>
      </c>
      <c r="B260" s="1">
        <v>40724</v>
      </c>
      <c r="C260" t="s">
        <v>4</v>
      </c>
      <c r="D260" t="s">
        <v>17</v>
      </c>
      <c r="E260" t="s">
        <v>68</v>
      </c>
      <c r="F260" t="s">
        <v>69</v>
      </c>
    </row>
    <row r="261" spans="1:6" ht="12.75">
      <c r="A261">
        <v>0.01</v>
      </c>
      <c r="B261" s="1">
        <v>40816</v>
      </c>
      <c r="C261" t="s">
        <v>4</v>
      </c>
      <c r="D261" t="s">
        <v>17</v>
      </c>
      <c r="E261" t="s">
        <v>68</v>
      </c>
      <c r="F261" t="s">
        <v>69</v>
      </c>
    </row>
    <row r="262" spans="1:6" ht="12.75" customHeight="1">
      <c r="A262">
        <v>0.01</v>
      </c>
      <c r="B262" s="1">
        <v>40908</v>
      </c>
      <c r="C262" t="s">
        <v>4</v>
      </c>
      <c r="D262" t="s">
        <v>17</v>
      </c>
      <c r="E262" t="s">
        <v>68</v>
      </c>
      <c r="F262" t="s">
        <v>69</v>
      </c>
    </row>
    <row r="263" spans="1:6" ht="12.75" customHeight="1">
      <c r="A263">
        <v>0.01</v>
      </c>
      <c r="B263" s="1">
        <v>40999</v>
      </c>
      <c r="C263" t="s">
        <v>4</v>
      </c>
      <c r="D263" t="s">
        <v>17</v>
      </c>
      <c r="E263" t="s">
        <v>68</v>
      </c>
      <c r="F263" t="s">
        <v>69</v>
      </c>
    </row>
    <row r="264" spans="1:6" ht="12.75" customHeight="1">
      <c r="A264" s="10">
        <v>23</v>
      </c>
      <c r="B264" s="1">
        <v>40665</v>
      </c>
      <c r="C264" t="s">
        <v>4</v>
      </c>
      <c r="D264" t="s">
        <v>17</v>
      </c>
      <c r="E264" t="s">
        <v>68</v>
      </c>
      <c r="F264" t="s">
        <v>10</v>
      </c>
    </row>
    <row r="265" spans="1:6" ht="12.75" customHeight="1">
      <c r="A265">
        <v>215</v>
      </c>
      <c r="B265" s="1">
        <v>40833</v>
      </c>
      <c r="C265" t="s">
        <v>4</v>
      </c>
      <c r="D265" t="s">
        <v>17</v>
      </c>
      <c r="E265" t="s">
        <v>68</v>
      </c>
      <c r="F265" t="s">
        <v>10</v>
      </c>
    </row>
    <row r="266" spans="1:6" ht="12.75" customHeight="1">
      <c r="A266" s="10">
        <v>12</v>
      </c>
      <c r="B266" s="1">
        <v>40675</v>
      </c>
      <c r="C266" t="s">
        <v>4</v>
      </c>
      <c r="D266" t="s">
        <v>17</v>
      </c>
      <c r="E266" t="s">
        <v>68</v>
      </c>
      <c r="F266" t="s">
        <v>70</v>
      </c>
    </row>
    <row r="267" spans="1:5" ht="13.5">
      <c r="A267" s="37">
        <v>38.92</v>
      </c>
      <c r="B267" s="3">
        <v>40750</v>
      </c>
      <c r="C267" t="s">
        <v>4</v>
      </c>
      <c r="D267" t="s">
        <v>47</v>
      </c>
      <c r="E267" t="s">
        <v>58</v>
      </c>
    </row>
    <row r="268" spans="1:5" ht="13.5">
      <c r="A268" s="37">
        <v>40.12</v>
      </c>
      <c r="B268" s="3">
        <v>40721</v>
      </c>
      <c r="C268" t="s">
        <v>4</v>
      </c>
      <c r="D268" t="s">
        <v>47</v>
      </c>
      <c r="E268" t="s">
        <v>58</v>
      </c>
    </row>
    <row r="269" spans="1:5" ht="13.5">
      <c r="A269" s="37">
        <v>143.52</v>
      </c>
      <c r="B269" s="3">
        <v>40785</v>
      </c>
      <c r="C269" t="s">
        <v>4</v>
      </c>
      <c r="D269" t="s">
        <v>47</v>
      </c>
      <c r="E269" t="s">
        <v>58</v>
      </c>
    </row>
    <row r="270" spans="1:5" ht="13.5">
      <c r="A270" s="37">
        <v>177.29</v>
      </c>
      <c r="B270" s="3">
        <v>40688</v>
      </c>
      <c r="C270" t="s">
        <v>4</v>
      </c>
      <c r="D270" t="s">
        <v>47</v>
      </c>
      <c r="E270" t="s">
        <v>58</v>
      </c>
    </row>
    <row r="271" spans="1:5" ht="13.5">
      <c r="A271" s="37">
        <v>423</v>
      </c>
      <c r="B271" s="3">
        <v>40906</v>
      </c>
      <c r="C271" t="s">
        <v>4</v>
      </c>
      <c r="D271" t="s">
        <v>47</v>
      </c>
      <c r="E271" t="s">
        <v>58</v>
      </c>
    </row>
    <row r="272" spans="1:5" ht="13.5">
      <c r="A272" s="37">
        <v>529.66</v>
      </c>
      <c r="B272" s="3">
        <v>40935</v>
      </c>
      <c r="C272" t="s">
        <v>4</v>
      </c>
      <c r="D272" t="s">
        <v>47</v>
      </c>
      <c r="E272" t="s">
        <v>58</v>
      </c>
    </row>
    <row r="273" spans="1:5" ht="13.5">
      <c r="A273" s="37">
        <v>591.15</v>
      </c>
      <c r="B273" s="3">
        <v>40967</v>
      </c>
      <c r="C273" t="s">
        <v>4</v>
      </c>
      <c r="D273" t="s">
        <v>47</v>
      </c>
      <c r="E273" t="s">
        <v>58</v>
      </c>
    </row>
    <row r="274" spans="1:5" ht="13.5">
      <c r="A274" s="37">
        <v>842.84</v>
      </c>
      <c r="B274" s="12">
        <v>40997</v>
      </c>
      <c r="C274" t="s">
        <v>4</v>
      </c>
      <c r="D274" t="s">
        <v>47</v>
      </c>
      <c r="E274" t="s">
        <v>58</v>
      </c>
    </row>
    <row r="275" spans="1:6" ht="13.5">
      <c r="A275" s="37">
        <v>1424.83</v>
      </c>
      <c r="B275" s="38">
        <v>41026</v>
      </c>
      <c r="C275" s="10" t="s">
        <v>4</v>
      </c>
      <c r="D275" s="10" t="s">
        <v>47</v>
      </c>
      <c r="E275" s="10" t="s">
        <v>58</v>
      </c>
      <c r="F275" s="10"/>
    </row>
    <row r="276" spans="1:6" ht="12.75">
      <c r="A276" s="10">
        <v>1000</v>
      </c>
      <c r="B276" s="13">
        <v>40821</v>
      </c>
      <c r="C276" t="s">
        <v>4</v>
      </c>
      <c r="D276" t="s">
        <v>47</v>
      </c>
      <c r="E276" s="16" t="s">
        <v>125</v>
      </c>
      <c r="F276" s="10"/>
    </row>
    <row r="277" spans="1:6" ht="13.5">
      <c r="A277" s="37">
        <v>0.65</v>
      </c>
      <c r="B277" s="3">
        <v>40724</v>
      </c>
      <c r="C277" t="s">
        <v>4</v>
      </c>
      <c r="D277" t="s">
        <v>47</v>
      </c>
      <c r="E277" t="s">
        <v>3</v>
      </c>
      <c r="F277" t="s">
        <v>11</v>
      </c>
    </row>
    <row r="278" spans="1:6" ht="13.5">
      <c r="A278" s="37">
        <v>0.65</v>
      </c>
      <c r="B278" s="3">
        <v>40755</v>
      </c>
      <c r="C278" t="s">
        <v>4</v>
      </c>
      <c r="D278" t="s">
        <v>47</v>
      </c>
      <c r="E278" t="s">
        <v>3</v>
      </c>
      <c r="F278" t="s">
        <v>11</v>
      </c>
    </row>
    <row r="279" spans="1:6" ht="13.5">
      <c r="A279" s="37">
        <v>0.65</v>
      </c>
      <c r="B279" s="3">
        <v>40786</v>
      </c>
      <c r="C279" t="s">
        <v>4</v>
      </c>
      <c r="D279" t="s">
        <v>47</v>
      </c>
      <c r="E279" t="s">
        <v>3</v>
      </c>
      <c r="F279" t="s">
        <v>11</v>
      </c>
    </row>
    <row r="280" spans="1:6" ht="13.5">
      <c r="A280" s="37">
        <v>0.65</v>
      </c>
      <c r="B280" s="3">
        <v>40816</v>
      </c>
      <c r="C280" s="20" t="s">
        <v>4</v>
      </c>
      <c r="D280" s="20" t="s">
        <v>47</v>
      </c>
      <c r="E280" s="20" t="s">
        <v>3</v>
      </c>
      <c r="F280" s="20" t="s">
        <v>11</v>
      </c>
    </row>
    <row r="281" spans="1:6" ht="13.5">
      <c r="A281" s="37">
        <v>0.65</v>
      </c>
      <c r="B281" s="3">
        <v>40847</v>
      </c>
      <c r="C281" t="s">
        <v>4</v>
      </c>
      <c r="D281" t="s">
        <v>47</v>
      </c>
      <c r="E281" t="s">
        <v>3</v>
      </c>
      <c r="F281" t="s">
        <v>11</v>
      </c>
    </row>
    <row r="282" spans="1:6" ht="13.5">
      <c r="A282" s="37">
        <v>0.65</v>
      </c>
      <c r="B282" s="3">
        <v>40877</v>
      </c>
      <c r="C282" t="s">
        <v>4</v>
      </c>
      <c r="D282" t="s">
        <v>47</v>
      </c>
      <c r="E282" t="s">
        <v>3</v>
      </c>
      <c r="F282" t="s">
        <v>11</v>
      </c>
    </row>
    <row r="283" spans="1:6" ht="13.5">
      <c r="A283" s="37">
        <v>0.65</v>
      </c>
      <c r="B283" s="3">
        <v>40908</v>
      </c>
      <c r="C283" t="s">
        <v>4</v>
      </c>
      <c r="D283" t="s">
        <v>47</v>
      </c>
      <c r="E283" t="s">
        <v>3</v>
      </c>
      <c r="F283" t="s">
        <v>11</v>
      </c>
    </row>
    <row r="284" spans="1:6" ht="13.5">
      <c r="A284" s="37">
        <v>0.65</v>
      </c>
      <c r="B284" s="19">
        <v>40939</v>
      </c>
      <c r="C284" s="20" t="s">
        <v>4</v>
      </c>
      <c r="D284" t="s">
        <v>47</v>
      </c>
      <c r="E284" t="s">
        <v>3</v>
      </c>
      <c r="F284" t="s">
        <v>11</v>
      </c>
    </row>
    <row r="285" spans="1:6" ht="13.5">
      <c r="A285" s="37">
        <v>0.65</v>
      </c>
      <c r="B285" s="19">
        <v>40968</v>
      </c>
      <c r="C285" s="20" t="s">
        <v>4</v>
      </c>
      <c r="D285" t="s">
        <v>47</v>
      </c>
      <c r="E285" t="s">
        <v>3</v>
      </c>
      <c r="F285" t="s">
        <v>11</v>
      </c>
    </row>
    <row r="286" spans="1:6" ht="13.5">
      <c r="A286" s="37">
        <v>0.65</v>
      </c>
      <c r="B286" s="19">
        <v>40999</v>
      </c>
      <c r="C286" s="10" t="s">
        <v>4</v>
      </c>
      <c r="D286" s="10" t="s">
        <v>47</v>
      </c>
      <c r="E286" s="10" t="s">
        <v>3</v>
      </c>
      <c r="F286" s="10" t="s">
        <v>11</v>
      </c>
    </row>
    <row r="287" spans="1:6" ht="13.5">
      <c r="A287" s="37">
        <v>0.65</v>
      </c>
      <c r="B287" s="19">
        <v>41029</v>
      </c>
      <c r="C287" s="10" t="s">
        <v>4</v>
      </c>
      <c r="D287" s="10" t="s">
        <v>47</v>
      </c>
      <c r="E287" s="10" t="s">
        <v>3</v>
      </c>
      <c r="F287" s="10" t="s">
        <v>11</v>
      </c>
    </row>
    <row r="288" spans="1:6" ht="13.5">
      <c r="A288" s="37">
        <v>1.3</v>
      </c>
      <c r="B288" s="3">
        <v>40694</v>
      </c>
      <c r="C288" t="s">
        <v>4</v>
      </c>
      <c r="D288" t="s">
        <v>47</v>
      </c>
      <c r="E288" t="s">
        <v>3</v>
      </c>
      <c r="F288" t="s">
        <v>11</v>
      </c>
    </row>
    <row r="289" spans="1:6" ht="13.5">
      <c r="A289" s="37">
        <v>1180.8</v>
      </c>
      <c r="B289" s="19">
        <v>41029</v>
      </c>
      <c r="C289" s="10" t="s">
        <v>4</v>
      </c>
      <c r="D289" s="10" t="s">
        <v>47</v>
      </c>
      <c r="E289" s="10" t="s">
        <v>3</v>
      </c>
      <c r="F289" s="10" t="s">
        <v>6</v>
      </c>
    </row>
    <row r="290" spans="1:6" ht="13.5">
      <c r="A290" s="37">
        <v>1248.04</v>
      </c>
      <c r="B290" s="3">
        <v>40694</v>
      </c>
      <c r="C290" t="s">
        <v>4</v>
      </c>
      <c r="D290" t="s">
        <v>47</v>
      </c>
      <c r="E290" t="s">
        <v>3</v>
      </c>
      <c r="F290" t="s">
        <v>6</v>
      </c>
    </row>
    <row r="291" spans="1:6" ht="13.5">
      <c r="A291" s="37">
        <v>1280.84</v>
      </c>
      <c r="B291" s="3">
        <v>40724</v>
      </c>
      <c r="C291" t="s">
        <v>4</v>
      </c>
      <c r="D291" t="s">
        <v>47</v>
      </c>
      <c r="E291" t="s">
        <v>3</v>
      </c>
      <c r="F291" t="s">
        <v>6</v>
      </c>
    </row>
    <row r="292" spans="1:6" ht="13.5">
      <c r="A292" s="37">
        <v>1293.96</v>
      </c>
      <c r="B292" s="3">
        <v>40755</v>
      </c>
      <c r="C292" t="s">
        <v>4</v>
      </c>
      <c r="D292" t="s">
        <v>47</v>
      </c>
      <c r="E292" t="s">
        <v>3</v>
      </c>
      <c r="F292" t="s">
        <v>6</v>
      </c>
    </row>
    <row r="293" spans="1:6" ht="13.5">
      <c r="A293" s="37">
        <v>1304.62</v>
      </c>
      <c r="B293" s="3">
        <v>40786</v>
      </c>
      <c r="C293" t="s">
        <v>4</v>
      </c>
      <c r="D293" t="s">
        <v>47</v>
      </c>
      <c r="E293" t="s">
        <v>3</v>
      </c>
      <c r="F293" t="s">
        <v>6</v>
      </c>
    </row>
    <row r="294" spans="1:6" ht="13.5">
      <c r="A294" s="37">
        <v>1318.56</v>
      </c>
      <c r="B294" s="3">
        <v>40816</v>
      </c>
      <c r="C294" s="20" t="s">
        <v>4</v>
      </c>
      <c r="D294" s="20" t="s">
        <v>47</v>
      </c>
      <c r="E294" s="20" t="s">
        <v>3</v>
      </c>
      <c r="F294" s="20" t="s">
        <v>6</v>
      </c>
    </row>
    <row r="295" spans="1:6" ht="13.5">
      <c r="A295" s="37">
        <v>1332.5</v>
      </c>
      <c r="B295" s="3">
        <v>40847</v>
      </c>
      <c r="C295" t="s">
        <v>4</v>
      </c>
      <c r="D295" t="s">
        <v>47</v>
      </c>
      <c r="E295" t="s">
        <v>3</v>
      </c>
      <c r="F295" t="s">
        <v>6</v>
      </c>
    </row>
    <row r="296" spans="1:6" ht="13.5">
      <c r="A296" s="37">
        <v>1349.72</v>
      </c>
      <c r="B296" s="3">
        <v>40877</v>
      </c>
      <c r="C296" t="s">
        <v>4</v>
      </c>
      <c r="D296" t="s">
        <v>47</v>
      </c>
      <c r="E296" t="s">
        <v>3</v>
      </c>
      <c r="F296" t="s">
        <v>6</v>
      </c>
    </row>
    <row r="297" spans="1:6" ht="13.5">
      <c r="A297" s="37">
        <v>1358.74</v>
      </c>
      <c r="B297" s="3">
        <v>40908</v>
      </c>
      <c r="C297" t="s">
        <v>4</v>
      </c>
      <c r="D297" t="s">
        <v>47</v>
      </c>
      <c r="E297" t="s">
        <v>3</v>
      </c>
      <c r="F297" t="s">
        <v>6</v>
      </c>
    </row>
    <row r="298" spans="1:6" ht="13.5">
      <c r="A298" s="37">
        <v>1380.88</v>
      </c>
      <c r="B298" s="19">
        <v>40939</v>
      </c>
      <c r="C298" s="20" t="s">
        <v>4</v>
      </c>
      <c r="D298" t="s">
        <v>47</v>
      </c>
      <c r="E298" t="s">
        <v>3</v>
      </c>
      <c r="F298" t="s">
        <v>6</v>
      </c>
    </row>
    <row r="299" spans="1:6" ht="13.5">
      <c r="A299" s="37">
        <v>1398.1</v>
      </c>
      <c r="B299" s="19">
        <v>40968</v>
      </c>
      <c r="C299" s="20" t="s">
        <v>4</v>
      </c>
      <c r="D299" t="s">
        <v>47</v>
      </c>
      <c r="E299" t="s">
        <v>3</v>
      </c>
      <c r="F299" t="s">
        <v>6</v>
      </c>
    </row>
    <row r="300" spans="1:6" ht="13.5">
      <c r="A300" s="37">
        <v>1435</v>
      </c>
      <c r="B300" s="19">
        <v>40999</v>
      </c>
      <c r="C300" s="10" t="s">
        <v>4</v>
      </c>
      <c r="D300" s="10" t="s">
        <v>47</v>
      </c>
      <c r="E300" s="10" t="s">
        <v>3</v>
      </c>
      <c r="F300" s="10" t="s">
        <v>6</v>
      </c>
    </row>
    <row r="301" spans="1:6" ht="13.5">
      <c r="A301" s="37">
        <v>2</v>
      </c>
      <c r="B301" s="3">
        <v>40786</v>
      </c>
      <c r="C301" t="s">
        <v>4</v>
      </c>
      <c r="D301" t="s">
        <v>47</v>
      </c>
      <c r="E301" t="s">
        <v>3</v>
      </c>
      <c r="F301" t="s">
        <v>7</v>
      </c>
    </row>
    <row r="302" spans="1:6" ht="13.5">
      <c r="A302" s="37">
        <v>3</v>
      </c>
      <c r="B302" s="3">
        <v>40755</v>
      </c>
      <c r="C302" t="s">
        <v>4</v>
      </c>
      <c r="D302" t="s">
        <v>47</v>
      </c>
      <c r="E302" t="s">
        <v>3</v>
      </c>
      <c r="F302" t="s">
        <v>7</v>
      </c>
    </row>
    <row r="303" spans="1:6" ht="13.5">
      <c r="A303" s="37">
        <v>6</v>
      </c>
      <c r="B303" s="3">
        <v>40694</v>
      </c>
      <c r="C303" t="s">
        <v>4</v>
      </c>
      <c r="D303" t="s">
        <v>47</v>
      </c>
      <c r="E303" t="s">
        <v>3</v>
      </c>
      <c r="F303" t="s">
        <v>7</v>
      </c>
    </row>
    <row r="304" spans="1:6" ht="13.5">
      <c r="A304" s="37">
        <v>6</v>
      </c>
      <c r="B304" s="19">
        <v>41029</v>
      </c>
      <c r="C304" s="10" t="s">
        <v>4</v>
      </c>
      <c r="D304" s="10" t="s">
        <v>47</v>
      </c>
      <c r="E304" s="10" t="s">
        <v>3</v>
      </c>
      <c r="F304" s="10" t="s">
        <v>7</v>
      </c>
    </row>
    <row r="305" spans="1:6" ht="13.5">
      <c r="A305" s="37">
        <v>7</v>
      </c>
      <c r="B305" s="3">
        <v>40877</v>
      </c>
      <c r="C305" t="s">
        <v>4</v>
      </c>
      <c r="D305" t="s">
        <v>47</v>
      </c>
      <c r="E305" t="s">
        <v>3</v>
      </c>
      <c r="F305" t="s">
        <v>7</v>
      </c>
    </row>
    <row r="306" spans="1:6" ht="13.5">
      <c r="A306" s="37">
        <v>7</v>
      </c>
      <c r="B306" s="3">
        <v>40908</v>
      </c>
      <c r="C306" t="s">
        <v>4</v>
      </c>
      <c r="D306" t="s">
        <v>47</v>
      </c>
      <c r="E306" t="s">
        <v>3</v>
      </c>
      <c r="F306" t="s">
        <v>7</v>
      </c>
    </row>
    <row r="307" spans="1:6" ht="13.5">
      <c r="A307" s="37">
        <v>9</v>
      </c>
      <c r="B307" s="3">
        <v>40724</v>
      </c>
      <c r="C307" t="s">
        <v>4</v>
      </c>
      <c r="D307" t="s">
        <v>47</v>
      </c>
      <c r="E307" t="s">
        <v>3</v>
      </c>
      <c r="F307" t="s">
        <v>7</v>
      </c>
    </row>
    <row r="308" spans="1:6" ht="13.5">
      <c r="A308" s="37">
        <v>9</v>
      </c>
      <c r="B308" s="3">
        <v>40816</v>
      </c>
      <c r="C308" s="20" t="s">
        <v>4</v>
      </c>
      <c r="D308" s="20" t="s">
        <v>47</v>
      </c>
      <c r="E308" s="20" t="s">
        <v>3</v>
      </c>
      <c r="F308" s="20" t="s">
        <v>7</v>
      </c>
    </row>
    <row r="309" spans="1:6" ht="13.5">
      <c r="A309" s="37">
        <v>10</v>
      </c>
      <c r="B309" s="19">
        <v>40968</v>
      </c>
      <c r="C309" s="20" t="s">
        <v>4</v>
      </c>
      <c r="D309" t="s">
        <v>47</v>
      </c>
      <c r="E309" t="s">
        <v>3</v>
      </c>
      <c r="F309" t="s">
        <v>7</v>
      </c>
    </row>
    <row r="310" spans="1:6" ht="13.5">
      <c r="A310" s="37">
        <v>11</v>
      </c>
      <c r="B310" s="3">
        <v>40847</v>
      </c>
      <c r="C310" t="s">
        <v>4</v>
      </c>
      <c r="D310" t="s">
        <v>47</v>
      </c>
      <c r="E310" t="s">
        <v>3</v>
      </c>
      <c r="F310" t="s">
        <v>7</v>
      </c>
    </row>
    <row r="311" spans="1:6" ht="13.5">
      <c r="A311" s="37">
        <v>11</v>
      </c>
      <c r="B311" s="19">
        <v>40939</v>
      </c>
      <c r="C311" s="20" t="s">
        <v>4</v>
      </c>
      <c r="D311" t="s">
        <v>47</v>
      </c>
      <c r="E311" t="s">
        <v>3</v>
      </c>
      <c r="F311" t="s">
        <v>7</v>
      </c>
    </row>
    <row r="312" spans="1:6" ht="13.5">
      <c r="A312" s="37">
        <v>16</v>
      </c>
      <c r="B312" s="19">
        <v>40999</v>
      </c>
      <c r="C312" s="10" t="s">
        <v>4</v>
      </c>
      <c r="D312" s="10" t="s">
        <v>47</v>
      </c>
      <c r="E312" s="10" t="s">
        <v>3</v>
      </c>
      <c r="F312" s="10" t="s">
        <v>7</v>
      </c>
    </row>
    <row r="313" spans="1:6" ht="13.5">
      <c r="A313" s="37">
        <v>4</v>
      </c>
      <c r="B313" s="3">
        <v>40786</v>
      </c>
      <c r="C313" t="s">
        <v>4</v>
      </c>
      <c r="D313" t="s">
        <v>47</v>
      </c>
      <c r="E313" t="s">
        <v>3</v>
      </c>
      <c r="F313" t="s">
        <v>8</v>
      </c>
    </row>
    <row r="314" spans="1:6" ht="13.5">
      <c r="A314" s="37">
        <v>4</v>
      </c>
      <c r="B314" s="3">
        <v>40847</v>
      </c>
      <c r="C314" t="s">
        <v>4</v>
      </c>
      <c r="D314" t="s">
        <v>47</v>
      </c>
      <c r="E314" t="s">
        <v>3</v>
      </c>
      <c r="F314" t="s">
        <v>8</v>
      </c>
    </row>
    <row r="315" spans="1:6" ht="13.5">
      <c r="A315" s="37">
        <v>7</v>
      </c>
      <c r="B315" s="3">
        <v>40816</v>
      </c>
      <c r="C315" s="20" t="s">
        <v>4</v>
      </c>
      <c r="D315" s="20" t="s">
        <v>47</v>
      </c>
      <c r="E315" s="20" t="s">
        <v>3</v>
      </c>
      <c r="F315" s="20" t="s">
        <v>8</v>
      </c>
    </row>
    <row r="316" spans="1:6" ht="13.5">
      <c r="A316" s="37">
        <v>7</v>
      </c>
      <c r="B316" s="3">
        <v>40908</v>
      </c>
      <c r="C316" t="s">
        <v>4</v>
      </c>
      <c r="D316" t="s">
        <v>47</v>
      </c>
      <c r="E316" t="s">
        <v>3</v>
      </c>
      <c r="F316" t="s">
        <v>8</v>
      </c>
    </row>
    <row r="317" spans="1:6" ht="13.5">
      <c r="A317" s="37">
        <v>9</v>
      </c>
      <c r="B317" s="3">
        <v>40694</v>
      </c>
      <c r="C317" t="s">
        <v>4</v>
      </c>
      <c r="D317" t="s">
        <v>47</v>
      </c>
      <c r="E317" t="s">
        <v>3</v>
      </c>
      <c r="F317" t="s">
        <v>8</v>
      </c>
    </row>
    <row r="318" spans="1:6" ht="13.5">
      <c r="A318" s="37">
        <v>9</v>
      </c>
      <c r="B318" s="3">
        <v>40877</v>
      </c>
      <c r="C318" t="s">
        <v>4</v>
      </c>
      <c r="D318" t="s">
        <v>47</v>
      </c>
      <c r="E318" t="s">
        <v>3</v>
      </c>
      <c r="F318" t="s">
        <v>8</v>
      </c>
    </row>
    <row r="319" spans="1:6" ht="13.5">
      <c r="A319" s="37">
        <v>10</v>
      </c>
      <c r="B319" s="3">
        <v>40755</v>
      </c>
      <c r="C319" t="s">
        <v>4</v>
      </c>
      <c r="D319" t="s">
        <v>47</v>
      </c>
      <c r="E319" t="s">
        <v>3</v>
      </c>
      <c r="F319" t="s">
        <v>8</v>
      </c>
    </row>
    <row r="320" spans="1:6" ht="13.5">
      <c r="A320" s="37">
        <v>13</v>
      </c>
      <c r="B320" s="19">
        <v>40968</v>
      </c>
      <c r="C320" s="20" t="s">
        <v>4</v>
      </c>
      <c r="D320" t="s">
        <v>47</v>
      </c>
      <c r="E320" t="s">
        <v>3</v>
      </c>
      <c r="F320" t="s">
        <v>8</v>
      </c>
    </row>
    <row r="321" spans="1:6" ht="13.5">
      <c r="A321" s="37">
        <v>14</v>
      </c>
      <c r="B321" s="3">
        <v>40724</v>
      </c>
      <c r="C321" t="s">
        <v>4</v>
      </c>
      <c r="D321" t="s">
        <v>47</v>
      </c>
      <c r="E321" t="s">
        <v>3</v>
      </c>
      <c r="F321" t="s">
        <v>8</v>
      </c>
    </row>
    <row r="322" spans="1:6" ht="13.5">
      <c r="A322" s="37">
        <v>16</v>
      </c>
      <c r="B322" s="19">
        <v>41029</v>
      </c>
      <c r="C322" s="10" t="s">
        <v>4</v>
      </c>
      <c r="D322" s="10" t="s">
        <v>47</v>
      </c>
      <c r="E322" s="10" t="s">
        <v>3</v>
      </c>
      <c r="F322" s="10" t="s">
        <v>8</v>
      </c>
    </row>
    <row r="323" spans="1:6" ht="13.5">
      <c r="A323" s="37">
        <v>18</v>
      </c>
      <c r="B323" s="19">
        <v>40939</v>
      </c>
      <c r="C323" s="20" t="s">
        <v>4</v>
      </c>
      <c r="D323" t="s">
        <v>47</v>
      </c>
      <c r="E323" t="s">
        <v>3</v>
      </c>
      <c r="F323" t="s">
        <v>8</v>
      </c>
    </row>
    <row r="324" spans="1:6" ht="13.5">
      <c r="A324" s="37">
        <v>33</v>
      </c>
      <c r="B324" s="19">
        <v>40999</v>
      </c>
      <c r="C324" s="10" t="s">
        <v>4</v>
      </c>
      <c r="D324" s="10" t="s">
        <v>47</v>
      </c>
      <c r="E324" s="10" t="s">
        <v>3</v>
      </c>
      <c r="F324" s="10" t="s">
        <v>8</v>
      </c>
    </row>
    <row r="325" spans="1:6" ht="12.75">
      <c r="A325" s="10">
        <v>150</v>
      </c>
      <c r="B325" s="2">
        <v>41006</v>
      </c>
      <c r="C325" t="s">
        <v>4</v>
      </c>
      <c r="D325" t="s">
        <v>47</v>
      </c>
      <c r="E325" t="s">
        <v>10</v>
      </c>
      <c r="F325" s="10" t="s">
        <v>175</v>
      </c>
    </row>
    <row r="326" spans="1:6" ht="12.75">
      <c r="A326">
        <v>6</v>
      </c>
      <c r="B326" s="1">
        <v>40798</v>
      </c>
      <c r="C326" t="s">
        <v>4</v>
      </c>
      <c r="D326" t="s">
        <v>47</v>
      </c>
      <c r="E326" t="s">
        <v>10</v>
      </c>
      <c r="F326" s="10" t="s">
        <v>174</v>
      </c>
    </row>
    <row r="327" spans="1:6" ht="12.75">
      <c r="A327">
        <v>6</v>
      </c>
      <c r="B327" s="1">
        <v>40805</v>
      </c>
      <c r="C327" t="s">
        <v>4</v>
      </c>
      <c r="D327" t="s">
        <v>47</v>
      </c>
      <c r="E327" t="s">
        <v>10</v>
      </c>
      <c r="F327" s="10" t="s">
        <v>174</v>
      </c>
    </row>
    <row r="328" spans="1:6" ht="12.75">
      <c r="A328">
        <v>12</v>
      </c>
      <c r="B328" s="1">
        <v>40694</v>
      </c>
      <c r="C328" t="s">
        <v>4</v>
      </c>
      <c r="D328" t="s">
        <v>47</v>
      </c>
      <c r="E328" t="s">
        <v>10</v>
      </c>
      <c r="F328" s="10" t="s">
        <v>174</v>
      </c>
    </row>
    <row r="329" spans="1:6" ht="12.75">
      <c r="A329">
        <v>12</v>
      </c>
      <c r="B329" s="1">
        <v>40713</v>
      </c>
      <c r="C329" t="s">
        <v>4</v>
      </c>
      <c r="D329" t="s">
        <v>47</v>
      </c>
      <c r="E329" t="s">
        <v>10</v>
      </c>
      <c r="F329" s="10" t="s">
        <v>174</v>
      </c>
    </row>
    <row r="330" spans="1:6" ht="12.75">
      <c r="A330">
        <v>12</v>
      </c>
      <c r="B330" s="1">
        <v>40739</v>
      </c>
      <c r="C330" t="s">
        <v>4</v>
      </c>
      <c r="D330" t="s">
        <v>47</v>
      </c>
      <c r="E330" t="s">
        <v>10</v>
      </c>
      <c r="F330" s="10" t="s">
        <v>174</v>
      </c>
    </row>
    <row r="331" spans="1:6" ht="12.75">
      <c r="A331">
        <v>12</v>
      </c>
      <c r="B331" s="1">
        <v>40792</v>
      </c>
      <c r="C331" t="s">
        <v>4</v>
      </c>
      <c r="D331" t="s">
        <v>47</v>
      </c>
      <c r="E331" t="s">
        <v>10</v>
      </c>
      <c r="F331" s="10" t="s">
        <v>174</v>
      </c>
    </row>
    <row r="332" spans="1:6" ht="12.75">
      <c r="A332">
        <v>12</v>
      </c>
      <c r="B332" s="1">
        <v>40670</v>
      </c>
      <c r="C332" t="s">
        <v>4</v>
      </c>
      <c r="D332" t="s">
        <v>47</v>
      </c>
      <c r="E332" t="s">
        <v>10</v>
      </c>
      <c r="F332" s="10" t="s">
        <v>174</v>
      </c>
    </row>
    <row r="333" spans="1:6" ht="12.75">
      <c r="A333">
        <v>18</v>
      </c>
      <c r="B333" s="1">
        <v>40803</v>
      </c>
      <c r="C333" t="s">
        <v>4</v>
      </c>
      <c r="D333" t="s">
        <v>47</v>
      </c>
      <c r="E333" t="s">
        <v>10</v>
      </c>
      <c r="F333" s="10" t="s">
        <v>174</v>
      </c>
    </row>
    <row r="334" spans="1:6" ht="12.75">
      <c r="A334">
        <v>24</v>
      </c>
      <c r="B334" s="1">
        <v>40674</v>
      </c>
      <c r="C334" t="s">
        <v>4</v>
      </c>
      <c r="D334" t="s">
        <v>47</v>
      </c>
      <c r="E334" t="s">
        <v>10</v>
      </c>
      <c r="F334" s="10" t="s">
        <v>174</v>
      </c>
    </row>
    <row r="335" spans="1:6" ht="12.75">
      <c r="A335">
        <v>24</v>
      </c>
      <c r="B335" s="1">
        <v>40674</v>
      </c>
      <c r="C335" t="s">
        <v>4</v>
      </c>
      <c r="D335" t="s">
        <v>47</v>
      </c>
      <c r="E335" t="s">
        <v>10</v>
      </c>
      <c r="F335" s="10" t="s">
        <v>174</v>
      </c>
    </row>
    <row r="336" spans="1:6" ht="12.75">
      <c r="A336">
        <v>24</v>
      </c>
      <c r="B336" s="1">
        <v>40684</v>
      </c>
      <c r="C336" t="s">
        <v>4</v>
      </c>
      <c r="D336" t="s">
        <v>47</v>
      </c>
      <c r="E336" t="s">
        <v>10</v>
      </c>
      <c r="F336" s="10" t="s">
        <v>174</v>
      </c>
    </row>
    <row r="337" spans="1:6" ht="12.75">
      <c r="A337">
        <v>24</v>
      </c>
      <c r="B337" s="1">
        <v>40684</v>
      </c>
      <c r="C337" t="s">
        <v>4</v>
      </c>
      <c r="D337" t="s">
        <v>47</v>
      </c>
      <c r="E337" t="s">
        <v>10</v>
      </c>
      <c r="F337" s="10" t="s">
        <v>174</v>
      </c>
    </row>
    <row r="338" spans="1:6" ht="12.75">
      <c r="A338">
        <v>24</v>
      </c>
      <c r="B338" s="1">
        <v>40777</v>
      </c>
      <c r="C338" t="s">
        <v>4</v>
      </c>
      <c r="D338" t="s">
        <v>47</v>
      </c>
      <c r="E338" t="s">
        <v>10</v>
      </c>
      <c r="F338" s="10" t="s">
        <v>174</v>
      </c>
    </row>
    <row r="339" spans="1:6" ht="12.75">
      <c r="A339">
        <v>60</v>
      </c>
      <c r="B339" s="1">
        <v>40785</v>
      </c>
      <c r="C339" t="s">
        <v>4</v>
      </c>
      <c r="D339" t="s">
        <v>47</v>
      </c>
      <c r="E339" t="s">
        <v>10</v>
      </c>
      <c r="F339" s="10" t="s">
        <v>174</v>
      </c>
    </row>
    <row r="340" spans="1:6" ht="12.75">
      <c r="A340" s="11">
        <v>72</v>
      </c>
      <c r="B340" s="15">
        <v>40668</v>
      </c>
      <c r="C340" t="s">
        <v>4</v>
      </c>
      <c r="D340" t="s">
        <v>47</v>
      </c>
      <c r="E340" t="s">
        <v>10</v>
      </c>
      <c r="F340" s="10" t="s">
        <v>174</v>
      </c>
    </row>
    <row r="341" spans="1:5" ht="13.5">
      <c r="A341" s="37">
        <v>25</v>
      </c>
      <c r="B341" s="3">
        <v>40877</v>
      </c>
      <c r="C341" t="s">
        <v>4</v>
      </c>
      <c r="D341" t="s">
        <v>47</v>
      </c>
      <c r="E341" s="16" t="s">
        <v>59</v>
      </c>
    </row>
    <row r="342" spans="1:5" ht="13.5">
      <c r="A342" s="37">
        <v>30</v>
      </c>
      <c r="B342" s="3">
        <v>40877</v>
      </c>
      <c r="C342" t="s">
        <v>4</v>
      </c>
      <c r="D342" t="s">
        <v>47</v>
      </c>
      <c r="E342" s="16" t="s">
        <v>59</v>
      </c>
    </row>
    <row r="343" spans="1:5" ht="13.5">
      <c r="A343" s="37">
        <v>45</v>
      </c>
      <c r="B343" s="3">
        <v>40694</v>
      </c>
      <c r="C343" t="s">
        <v>4</v>
      </c>
      <c r="D343" t="s">
        <v>47</v>
      </c>
      <c r="E343" s="16" t="s">
        <v>59</v>
      </c>
    </row>
    <row r="344" spans="1:5" ht="13.5">
      <c r="A344" s="37">
        <v>60</v>
      </c>
      <c r="B344" s="3">
        <v>40724</v>
      </c>
      <c r="C344" t="s">
        <v>4</v>
      </c>
      <c r="D344" t="s">
        <v>47</v>
      </c>
      <c r="E344" s="16" t="s">
        <v>59</v>
      </c>
    </row>
    <row r="345" spans="1:5" ht="13.5">
      <c r="A345" s="37">
        <v>60</v>
      </c>
      <c r="B345" s="3">
        <v>40755</v>
      </c>
      <c r="C345" t="s">
        <v>4</v>
      </c>
      <c r="D345" t="s">
        <v>47</v>
      </c>
      <c r="E345" s="16" t="s">
        <v>59</v>
      </c>
    </row>
    <row r="346" spans="1:5" ht="13.5">
      <c r="A346" s="37">
        <v>60</v>
      </c>
      <c r="B346" s="19">
        <v>40939</v>
      </c>
      <c r="C346" s="20" t="s">
        <v>4</v>
      </c>
      <c r="D346" t="s">
        <v>47</v>
      </c>
      <c r="E346" s="16" t="s">
        <v>59</v>
      </c>
    </row>
    <row r="347" spans="1:5" ht="13.5">
      <c r="A347" s="37">
        <v>60</v>
      </c>
      <c r="B347" s="19">
        <v>40968</v>
      </c>
      <c r="C347" s="20" t="s">
        <v>4</v>
      </c>
      <c r="D347" t="s">
        <v>47</v>
      </c>
      <c r="E347" s="16" t="s">
        <v>59</v>
      </c>
    </row>
    <row r="348" spans="1:5" ht="13.5">
      <c r="A348" s="37">
        <v>75</v>
      </c>
      <c r="B348" s="3">
        <v>40786</v>
      </c>
      <c r="C348" t="s">
        <v>4</v>
      </c>
      <c r="D348" t="s">
        <v>47</v>
      </c>
      <c r="E348" s="16" t="s">
        <v>59</v>
      </c>
    </row>
    <row r="349" spans="1:6" ht="13.5">
      <c r="A349" s="37">
        <v>75</v>
      </c>
      <c r="B349" s="3">
        <v>40816</v>
      </c>
      <c r="C349" s="20" t="s">
        <v>4</v>
      </c>
      <c r="D349" s="20" t="s">
        <v>47</v>
      </c>
      <c r="E349" s="21" t="s">
        <v>59</v>
      </c>
      <c r="F349" s="20"/>
    </row>
    <row r="350" spans="1:6" ht="13.5">
      <c r="A350" s="37">
        <v>75</v>
      </c>
      <c r="B350" s="19">
        <v>41029</v>
      </c>
      <c r="C350" s="10" t="s">
        <v>4</v>
      </c>
      <c r="D350" s="10" t="s">
        <v>47</v>
      </c>
      <c r="E350" s="36" t="s">
        <v>59</v>
      </c>
      <c r="F350" s="10"/>
    </row>
    <row r="351" spans="1:5" ht="13.5">
      <c r="A351" s="37">
        <v>150</v>
      </c>
      <c r="B351" s="3">
        <v>40847</v>
      </c>
      <c r="C351" t="s">
        <v>4</v>
      </c>
      <c r="D351" t="s">
        <v>47</v>
      </c>
      <c r="E351" s="16" t="s">
        <v>59</v>
      </c>
    </row>
    <row r="352" spans="1:6" ht="13.5">
      <c r="A352" s="37">
        <v>225</v>
      </c>
      <c r="B352" s="19">
        <v>40999</v>
      </c>
      <c r="C352" s="10" t="s">
        <v>4</v>
      </c>
      <c r="D352" s="10" t="s">
        <v>47</v>
      </c>
      <c r="E352" s="36" t="s">
        <v>59</v>
      </c>
      <c r="F352" s="10"/>
    </row>
    <row r="353" spans="1:6" ht="12.75">
      <c r="A353" s="29">
        <v>10</v>
      </c>
      <c r="B353" s="1">
        <v>40956</v>
      </c>
      <c r="C353" t="s">
        <v>4</v>
      </c>
      <c r="D353" t="s">
        <v>82</v>
      </c>
      <c r="E353" t="s">
        <v>89</v>
      </c>
      <c r="F353" t="s">
        <v>114</v>
      </c>
    </row>
    <row r="354" spans="1:6" ht="12.75">
      <c r="A354" s="29">
        <v>10</v>
      </c>
      <c r="B354" s="1">
        <v>40956</v>
      </c>
      <c r="C354" t="s">
        <v>4</v>
      </c>
      <c r="D354" t="s">
        <v>82</v>
      </c>
      <c r="E354" t="s">
        <v>89</v>
      </c>
      <c r="F354" t="s">
        <v>114</v>
      </c>
    </row>
    <row r="355" spans="1:6" ht="12.75">
      <c r="A355" s="29">
        <v>10</v>
      </c>
      <c r="B355" s="1">
        <v>40956</v>
      </c>
      <c r="C355" t="s">
        <v>4</v>
      </c>
      <c r="D355" t="s">
        <v>82</v>
      </c>
      <c r="E355" t="s">
        <v>89</v>
      </c>
      <c r="F355" t="s">
        <v>114</v>
      </c>
    </row>
    <row r="356" spans="1:6" ht="12.75">
      <c r="A356" s="29">
        <v>10</v>
      </c>
      <c r="B356" s="1">
        <v>40956</v>
      </c>
      <c r="C356" t="s">
        <v>4</v>
      </c>
      <c r="D356" t="s">
        <v>82</v>
      </c>
      <c r="E356" t="s">
        <v>89</v>
      </c>
      <c r="F356" t="s">
        <v>114</v>
      </c>
    </row>
    <row r="357" spans="1:6" ht="12.75">
      <c r="A357" s="29">
        <v>10</v>
      </c>
      <c r="B357" s="1">
        <v>40956</v>
      </c>
      <c r="C357" t="s">
        <v>4</v>
      </c>
      <c r="D357" t="s">
        <v>82</v>
      </c>
      <c r="E357" t="s">
        <v>89</v>
      </c>
      <c r="F357" t="s">
        <v>114</v>
      </c>
    </row>
    <row r="358" spans="1:6" ht="12.75">
      <c r="A358" s="29">
        <v>10</v>
      </c>
      <c r="B358" s="1">
        <v>40956</v>
      </c>
      <c r="C358" t="s">
        <v>4</v>
      </c>
      <c r="D358" t="s">
        <v>82</v>
      </c>
      <c r="E358" t="s">
        <v>89</v>
      </c>
      <c r="F358" t="s">
        <v>114</v>
      </c>
    </row>
    <row r="359" spans="1:6" ht="12.75">
      <c r="A359" s="29">
        <v>10</v>
      </c>
      <c r="B359" s="1">
        <v>40956</v>
      </c>
      <c r="C359" t="s">
        <v>4</v>
      </c>
      <c r="D359" t="s">
        <v>82</v>
      </c>
      <c r="E359" t="s">
        <v>89</v>
      </c>
      <c r="F359" t="s">
        <v>114</v>
      </c>
    </row>
    <row r="360" spans="1:6" ht="12.75">
      <c r="A360" s="29">
        <v>10</v>
      </c>
      <c r="B360" s="1">
        <v>40956</v>
      </c>
      <c r="C360" t="s">
        <v>4</v>
      </c>
      <c r="D360" t="s">
        <v>82</v>
      </c>
      <c r="E360" t="s">
        <v>89</v>
      </c>
      <c r="F360" t="s">
        <v>114</v>
      </c>
    </row>
    <row r="361" spans="1:6" ht="12.75">
      <c r="A361" s="29">
        <v>10</v>
      </c>
      <c r="B361" s="1">
        <v>40956</v>
      </c>
      <c r="C361" t="s">
        <v>4</v>
      </c>
      <c r="D361" t="s">
        <v>82</v>
      </c>
      <c r="E361" t="s">
        <v>89</v>
      </c>
      <c r="F361" t="s">
        <v>114</v>
      </c>
    </row>
    <row r="362" spans="1:6" ht="12.75">
      <c r="A362">
        <v>10</v>
      </c>
      <c r="B362" s="1">
        <v>40962</v>
      </c>
      <c r="C362" t="s">
        <v>4</v>
      </c>
      <c r="D362" t="s">
        <v>82</v>
      </c>
      <c r="E362" t="s">
        <v>89</v>
      </c>
      <c r="F362" t="s">
        <v>119</v>
      </c>
    </row>
    <row r="363" spans="1:6" ht="12.75">
      <c r="A363">
        <v>153</v>
      </c>
      <c r="B363" s="1">
        <v>40962</v>
      </c>
      <c r="C363" t="s">
        <v>4</v>
      </c>
      <c r="D363" t="s">
        <v>82</v>
      </c>
      <c r="E363" t="s">
        <v>89</v>
      </c>
      <c r="F363" t="s">
        <v>119</v>
      </c>
    </row>
    <row r="364" spans="1:6" ht="12.75">
      <c r="A364" s="33">
        <v>5</v>
      </c>
      <c r="B364" s="1">
        <v>40905</v>
      </c>
      <c r="C364" t="s">
        <v>4</v>
      </c>
      <c r="D364" t="s">
        <v>82</v>
      </c>
      <c r="E364" t="s">
        <v>89</v>
      </c>
      <c r="F364" t="s">
        <v>110</v>
      </c>
    </row>
    <row r="365" spans="1:6" ht="12.75">
      <c r="A365" s="33">
        <v>5</v>
      </c>
      <c r="B365" s="1">
        <v>40908</v>
      </c>
      <c r="C365" t="s">
        <v>4</v>
      </c>
      <c r="D365" t="s">
        <v>82</v>
      </c>
      <c r="E365" t="s">
        <v>89</v>
      </c>
      <c r="F365" t="s">
        <v>110</v>
      </c>
    </row>
    <row r="366" spans="1:6" ht="12.75">
      <c r="A366" s="33">
        <v>5</v>
      </c>
      <c r="B366" s="1">
        <v>40924</v>
      </c>
      <c r="C366" t="s">
        <v>4</v>
      </c>
      <c r="D366" t="s">
        <v>82</v>
      </c>
      <c r="E366" t="s">
        <v>89</v>
      </c>
      <c r="F366" t="s">
        <v>110</v>
      </c>
    </row>
    <row r="367" spans="1:6" ht="12.75">
      <c r="A367" s="33">
        <v>5</v>
      </c>
      <c r="B367" s="1">
        <v>40939</v>
      </c>
      <c r="C367" t="s">
        <v>4</v>
      </c>
      <c r="D367" t="s">
        <v>82</v>
      </c>
      <c r="E367" t="s">
        <v>89</v>
      </c>
      <c r="F367" t="s">
        <v>110</v>
      </c>
    </row>
    <row r="368" spans="1:6" ht="12.75">
      <c r="A368" s="31">
        <v>5</v>
      </c>
      <c r="B368" s="1">
        <v>40956</v>
      </c>
      <c r="C368" t="s">
        <v>4</v>
      </c>
      <c r="D368" t="s">
        <v>82</v>
      </c>
      <c r="E368" t="s">
        <v>89</v>
      </c>
      <c r="F368" t="s">
        <v>110</v>
      </c>
    </row>
    <row r="369" spans="1:6" ht="12.75">
      <c r="A369" s="31">
        <v>5</v>
      </c>
      <c r="B369" s="1">
        <v>40956</v>
      </c>
      <c r="C369" t="s">
        <v>4</v>
      </c>
      <c r="D369" t="s">
        <v>82</v>
      </c>
      <c r="E369" t="s">
        <v>89</v>
      </c>
      <c r="F369" t="s">
        <v>110</v>
      </c>
    </row>
    <row r="370" spans="1:6" ht="12.75">
      <c r="A370" s="31">
        <v>5</v>
      </c>
      <c r="B370" s="1">
        <v>40956</v>
      </c>
      <c r="C370" t="s">
        <v>4</v>
      </c>
      <c r="D370" t="s">
        <v>82</v>
      </c>
      <c r="E370" t="s">
        <v>89</v>
      </c>
      <c r="F370" t="s">
        <v>110</v>
      </c>
    </row>
    <row r="371" spans="1:6" ht="12.75">
      <c r="A371" s="31">
        <v>5</v>
      </c>
      <c r="B371" s="1">
        <v>40956</v>
      </c>
      <c r="C371" t="s">
        <v>4</v>
      </c>
      <c r="D371" t="s">
        <v>82</v>
      </c>
      <c r="E371" t="s">
        <v>89</v>
      </c>
      <c r="F371" t="s">
        <v>110</v>
      </c>
    </row>
    <row r="372" spans="1:6" ht="12.75">
      <c r="A372" s="31">
        <v>5</v>
      </c>
      <c r="B372" s="1">
        <v>40956</v>
      </c>
      <c r="C372" t="s">
        <v>4</v>
      </c>
      <c r="D372" t="s">
        <v>82</v>
      </c>
      <c r="E372" t="s">
        <v>89</v>
      </c>
      <c r="F372" t="s">
        <v>110</v>
      </c>
    </row>
    <row r="373" spans="1:6" ht="12.75">
      <c r="A373" s="31">
        <v>5</v>
      </c>
      <c r="B373" s="1">
        <v>40956</v>
      </c>
      <c r="C373" t="s">
        <v>4</v>
      </c>
      <c r="D373" t="s">
        <v>82</v>
      </c>
      <c r="E373" t="s">
        <v>89</v>
      </c>
      <c r="F373" t="s">
        <v>110</v>
      </c>
    </row>
    <row r="374" spans="1:6" ht="12.75">
      <c r="A374" s="31">
        <v>5</v>
      </c>
      <c r="B374" s="1">
        <v>40956</v>
      </c>
      <c r="C374" t="s">
        <v>4</v>
      </c>
      <c r="D374" t="s">
        <v>82</v>
      </c>
      <c r="E374" t="s">
        <v>89</v>
      </c>
      <c r="F374" t="s">
        <v>110</v>
      </c>
    </row>
    <row r="375" spans="1:6" ht="12.75">
      <c r="A375" s="31">
        <v>5</v>
      </c>
      <c r="B375" s="1">
        <v>40956</v>
      </c>
      <c r="C375" t="s">
        <v>4</v>
      </c>
      <c r="D375" t="s">
        <v>82</v>
      </c>
      <c r="E375" t="s">
        <v>89</v>
      </c>
      <c r="F375" t="s">
        <v>110</v>
      </c>
    </row>
    <row r="376" spans="1:6" ht="12.75">
      <c r="A376" s="31">
        <v>5</v>
      </c>
      <c r="B376" s="42">
        <v>40956</v>
      </c>
      <c r="C376" t="s">
        <v>4</v>
      </c>
      <c r="D376" t="s">
        <v>82</v>
      </c>
      <c r="E376" t="s">
        <v>89</v>
      </c>
      <c r="F376" t="s">
        <v>110</v>
      </c>
    </row>
    <row r="377" spans="1:6" ht="12.75">
      <c r="A377" s="31">
        <v>5</v>
      </c>
      <c r="B377" s="42">
        <v>40956</v>
      </c>
      <c r="C377" t="s">
        <v>4</v>
      </c>
      <c r="D377" t="s">
        <v>82</v>
      </c>
      <c r="E377" t="s">
        <v>89</v>
      </c>
      <c r="F377" t="s">
        <v>110</v>
      </c>
    </row>
    <row r="378" spans="1:6" ht="12.75">
      <c r="A378" s="31">
        <v>5</v>
      </c>
      <c r="B378" s="42">
        <v>40956</v>
      </c>
      <c r="C378" t="s">
        <v>4</v>
      </c>
      <c r="D378" t="s">
        <v>82</v>
      </c>
      <c r="E378" t="s">
        <v>89</v>
      </c>
      <c r="F378" t="s">
        <v>110</v>
      </c>
    </row>
    <row r="379" spans="1:6" ht="12.75">
      <c r="A379" s="31">
        <v>5</v>
      </c>
      <c r="B379" s="42">
        <v>40956</v>
      </c>
      <c r="C379" t="s">
        <v>4</v>
      </c>
      <c r="D379" t="s">
        <v>82</v>
      </c>
      <c r="E379" t="s">
        <v>89</v>
      </c>
      <c r="F379" t="s">
        <v>110</v>
      </c>
    </row>
    <row r="380" spans="1:7" ht="12.75">
      <c r="A380" s="27">
        <v>10</v>
      </c>
      <c r="B380" s="1">
        <v>40952</v>
      </c>
      <c r="C380" t="s">
        <v>4</v>
      </c>
      <c r="D380" t="s">
        <v>82</v>
      </c>
      <c r="E380" t="s">
        <v>89</v>
      </c>
      <c r="F380" t="s">
        <v>101</v>
      </c>
      <c r="G380" t="s">
        <v>102</v>
      </c>
    </row>
    <row r="381" spans="1:7" ht="12.75">
      <c r="A381" s="33">
        <v>49.5</v>
      </c>
      <c r="B381" s="42">
        <v>40956</v>
      </c>
      <c r="C381" t="s">
        <v>4</v>
      </c>
      <c r="D381" t="s">
        <v>82</v>
      </c>
      <c r="E381" t="s">
        <v>89</v>
      </c>
      <c r="F381" t="s">
        <v>101</v>
      </c>
      <c r="G381" t="s">
        <v>102</v>
      </c>
    </row>
    <row r="382" spans="1:7" ht="12.75">
      <c r="A382" s="27">
        <v>65</v>
      </c>
      <c r="B382" s="42">
        <v>40956</v>
      </c>
      <c r="C382" t="s">
        <v>4</v>
      </c>
      <c r="D382" t="s">
        <v>82</v>
      </c>
      <c r="E382" t="s">
        <v>89</v>
      </c>
      <c r="F382" t="s">
        <v>101</v>
      </c>
      <c r="G382" t="s">
        <v>102</v>
      </c>
    </row>
    <row r="383" spans="1:7" ht="12.75">
      <c r="A383">
        <v>99</v>
      </c>
      <c r="B383" s="1">
        <v>40820</v>
      </c>
      <c r="C383" t="s">
        <v>4</v>
      </c>
      <c r="D383" t="s">
        <v>82</v>
      </c>
      <c r="E383" t="s">
        <v>89</v>
      </c>
      <c r="F383" t="s">
        <v>101</v>
      </c>
      <c r="G383" t="s">
        <v>102</v>
      </c>
    </row>
    <row r="384" spans="1:7" ht="12.75">
      <c r="A384">
        <v>99</v>
      </c>
      <c r="B384" s="1">
        <v>40820</v>
      </c>
      <c r="C384" t="s">
        <v>4</v>
      </c>
      <c r="D384" t="s">
        <v>82</v>
      </c>
      <c r="E384" t="s">
        <v>89</v>
      </c>
      <c r="F384" t="s">
        <v>101</v>
      </c>
      <c r="G384" t="s">
        <v>102</v>
      </c>
    </row>
    <row r="385" spans="1:7" ht="12.75">
      <c r="A385">
        <v>99</v>
      </c>
      <c r="B385" s="1">
        <v>40892</v>
      </c>
      <c r="C385" t="s">
        <v>4</v>
      </c>
      <c r="D385" t="s">
        <v>82</v>
      </c>
      <c r="E385" t="s">
        <v>89</v>
      </c>
      <c r="F385" t="s">
        <v>101</v>
      </c>
      <c r="G385" t="s">
        <v>102</v>
      </c>
    </row>
    <row r="386" spans="1:7" ht="12.75">
      <c r="A386">
        <v>99</v>
      </c>
      <c r="B386" s="1">
        <v>40896</v>
      </c>
      <c r="C386" t="s">
        <v>4</v>
      </c>
      <c r="D386" t="s">
        <v>82</v>
      </c>
      <c r="E386" t="s">
        <v>89</v>
      </c>
      <c r="F386" t="s">
        <v>101</v>
      </c>
      <c r="G386" t="s">
        <v>102</v>
      </c>
    </row>
    <row r="387" spans="1:7" ht="12.75">
      <c r="A387" s="33">
        <v>99</v>
      </c>
      <c r="B387" s="1">
        <v>40899</v>
      </c>
      <c r="C387" t="s">
        <v>4</v>
      </c>
      <c r="D387" t="s">
        <v>82</v>
      </c>
      <c r="E387" t="s">
        <v>89</v>
      </c>
      <c r="F387" t="s">
        <v>101</v>
      </c>
      <c r="G387" t="s">
        <v>102</v>
      </c>
    </row>
    <row r="388" spans="1:7" ht="12.75">
      <c r="A388">
        <v>99</v>
      </c>
      <c r="B388" s="1">
        <v>40904</v>
      </c>
      <c r="C388" t="s">
        <v>4</v>
      </c>
      <c r="D388" t="s">
        <v>82</v>
      </c>
      <c r="E388" t="s">
        <v>89</v>
      </c>
      <c r="F388" t="s">
        <v>101</v>
      </c>
      <c r="G388" t="s">
        <v>102</v>
      </c>
    </row>
    <row r="389" spans="1:7" ht="12.75">
      <c r="A389" s="33">
        <v>99</v>
      </c>
      <c r="B389" s="1">
        <v>40905</v>
      </c>
      <c r="C389" t="s">
        <v>4</v>
      </c>
      <c r="D389" t="s">
        <v>82</v>
      </c>
      <c r="E389" t="s">
        <v>89</v>
      </c>
      <c r="F389" t="s">
        <v>101</v>
      </c>
      <c r="G389" t="s">
        <v>102</v>
      </c>
    </row>
    <row r="390" spans="1:7" ht="12.75">
      <c r="A390" s="33">
        <v>99</v>
      </c>
      <c r="B390" s="1">
        <v>40906</v>
      </c>
      <c r="C390" t="s">
        <v>4</v>
      </c>
      <c r="D390" t="s">
        <v>82</v>
      </c>
      <c r="E390" t="s">
        <v>89</v>
      </c>
      <c r="F390" t="s">
        <v>101</v>
      </c>
      <c r="G390" t="s">
        <v>102</v>
      </c>
    </row>
    <row r="391" spans="1:7" ht="12.75">
      <c r="A391">
        <v>99</v>
      </c>
      <c r="B391" s="1">
        <v>40907</v>
      </c>
      <c r="C391" t="s">
        <v>4</v>
      </c>
      <c r="D391" t="s">
        <v>82</v>
      </c>
      <c r="E391" t="s">
        <v>89</v>
      </c>
      <c r="F391" t="s">
        <v>101</v>
      </c>
      <c r="G391" t="s">
        <v>102</v>
      </c>
    </row>
    <row r="392" spans="1:7" ht="12.75">
      <c r="A392" s="33">
        <v>99</v>
      </c>
      <c r="B392" s="1">
        <v>40908</v>
      </c>
      <c r="C392" t="s">
        <v>4</v>
      </c>
      <c r="D392" t="s">
        <v>82</v>
      </c>
      <c r="E392" t="s">
        <v>89</v>
      </c>
      <c r="F392" t="s">
        <v>101</v>
      </c>
      <c r="G392" t="s">
        <v>102</v>
      </c>
    </row>
    <row r="393" spans="1:7" ht="12.75">
      <c r="A393">
        <v>99</v>
      </c>
      <c r="B393" s="1">
        <v>40908</v>
      </c>
      <c r="C393" t="s">
        <v>4</v>
      </c>
      <c r="D393" t="s">
        <v>82</v>
      </c>
      <c r="E393" t="s">
        <v>89</v>
      </c>
      <c r="F393" t="s">
        <v>101</v>
      </c>
      <c r="G393" t="s">
        <v>102</v>
      </c>
    </row>
    <row r="394" spans="1:7" ht="12.75">
      <c r="A394">
        <v>99</v>
      </c>
      <c r="B394" s="1">
        <v>40908</v>
      </c>
      <c r="C394" t="s">
        <v>4</v>
      </c>
      <c r="D394" t="s">
        <v>82</v>
      </c>
      <c r="E394" t="s">
        <v>89</v>
      </c>
      <c r="F394" t="s">
        <v>101</v>
      </c>
      <c r="G394" t="s">
        <v>102</v>
      </c>
    </row>
    <row r="395" spans="1:7" ht="12.75">
      <c r="A395" s="33">
        <v>99</v>
      </c>
      <c r="B395" s="42">
        <v>40956</v>
      </c>
      <c r="C395" t="s">
        <v>4</v>
      </c>
      <c r="D395" t="s">
        <v>82</v>
      </c>
      <c r="E395" t="s">
        <v>89</v>
      </c>
      <c r="F395" t="s">
        <v>101</v>
      </c>
      <c r="G395" t="s">
        <v>102</v>
      </c>
    </row>
    <row r="396" spans="1:7" ht="12.75">
      <c r="A396" s="33">
        <v>99</v>
      </c>
      <c r="B396" s="42">
        <v>40956</v>
      </c>
      <c r="C396" t="s">
        <v>4</v>
      </c>
      <c r="D396" t="s">
        <v>82</v>
      </c>
      <c r="E396" t="s">
        <v>89</v>
      </c>
      <c r="F396" t="s">
        <v>101</v>
      </c>
      <c r="G396" t="s">
        <v>102</v>
      </c>
    </row>
    <row r="397" spans="1:7" ht="12.75">
      <c r="A397" s="33">
        <v>99</v>
      </c>
      <c r="B397" s="42">
        <v>40956</v>
      </c>
      <c r="C397" t="s">
        <v>4</v>
      </c>
      <c r="D397" t="s">
        <v>82</v>
      </c>
      <c r="E397" t="s">
        <v>89</v>
      </c>
      <c r="F397" t="s">
        <v>101</v>
      </c>
      <c r="G397" t="s">
        <v>102</v>
      </c>
    </row>
    <row r="398" spans="1:7" ht="12.75">
      <c r="A398" s="33">
        <v>99</v>
      </c>
      <c r="B398" s="42">
        <v>40956</v>
      </c>
      <c r="C398" t="s">
        <v>4</v>
      </c>
      <c r="D398" t="s">
        <v>82</v>
      </c>
      <c r="E398" t="s">
        <v>89</v>
      </c>
      <c r="F398" t="s">
        <v>101</v>
      </c>
      <c r="G398" t="s">
        <v>102</v>
      </c>
    </row>
    <row r="399" spans="1:7" ht="12.75">
      <c r="A399" s="33">
        <v>99</v>
      </c>
      <c r="B399" s="42">
        <v>40956</v>
      </c>
      <c r="C399" t="s">
        <v>4</v>
      </c>
      <c r="D399" t="s">
        <v>82</v>
      </c>
      <c r="E399" t="s">
        <v>89</v>
      </c>
      <c r="F399" t="s">
        <v>101</v>
      </c>
      <c r="G399" t="s">
        <v>102</v>
      </c>
    </row>
    <row r="400" spans="1:7" ht="12.75">
      <c r="A400" s="33">
        <v>99</v>
      </c>
      <c r="B400" s="42">
        <v>40956</v>
      </c>
      <c r="C400" t="s">
        <v>4</v>
      </c>
      <c r="D400" t="s">
        <v>82</v>
      </c>
      <c r="E400" t="s">
        <v>89</v>
      </c>
      <c r="F400" t="s">
        <v>101</v>
      </c>
      <c r="G400" t="s">
        <v>102</v>
      </c>
    </row>
    <row r="401" spans="1:7" ht="12.75">
      <c r="A401" s="33">
        <v>99</v>
      </c>
      <c r="B401" s="42">
        <v>40956</v>
      </c>
      <c r="C401" t="s">
        <v>4</v>
      </c>
      <c r="D401" t="s">
        <v>82</v>
      </c>
      <c r="E401" t="s">
        <v>89</v>
      </c>
      <c r="F401" t="s">
        <v>101</v>
      </c>
      <c r="G401" t="s">
        <v>102</v>
      </c>
    </row>
    <row r="402" spans="1:7" ht="12.75">
      <c r="A402" s="33">
        <v>119</v>
      </c>
      <c r="B402" s="1">
        <v>40921</v>
      </c>
      <c r="C402" t="s">
        <v>4</v>
      </c>
      <c r="D402" t="s">
        <v>82</v>
      </c>
      <c r="E402" t="s">
        <v>89</v>
      </c>
      <c r="F402" t="s">
        <v>101</v>
      </c>
      <c r="G402" t="s">
        <v>102</v>
      </c>
    </row>
    <row r="403" spans="1:7" ht="12.75">
      <c r="A403" s="33">
        <v>119</v>
      </c>
      <c r="B403" s="1">
        <v>40924</v>
      </c>
      <c r="C403" t="s">
        <v>4</v>
      </c>
      <c r="D403" t="s">
        <v>82</v>
      </c>
      <c r="E403" t="s">
        <v>89</v>
      </c>
      <c r="F403" t="s">
        <v>101</v>
      </c>
      <c r="G403" t="s">
        <v>102</v>
      </c>
    </row>
    <row r="404" spans="1:7" ht="12.75">
      <c r="A404" s="33">
        <v>119</v>
      </c>
      <c r="B404" s="1">
        <v>40927</v>
      </c>
      <c r="C404" t="s">
        <v>4</v>
      </c>
      <c r="D404" t="s">
        <v>82</v>
      </c>
      <c r="E404" t="s">
        <v>89</v>
      </c>
      <c r="F404" t="s">
        <v>101</v>
      </c>
      <c r="G404" t="s">
        <v>102</v>
      </c>
    </row>
    <row r="405" spans="1:7" ht="12.75">
      <c r="A405" s="33">
        <v>119</v>
      </c>
      <c r="B405" s="1">
        <v>40933</v>
      </c>
      <c r="C405" t="s">
        <v>4</v>
      </c>
      <c r="D405" t="s">
        <v>82</v>
      </c>
      <c r="E405" t="s">
        <v>89</v>
      </c>
      <c r="F405" t="s">
        <v>101</v>
      </c>
      <c r="G405" t="s">
        <v>102</v>
      </c>
    </row>
    <row r="406" spans="1:7" ht="12.75">
      <c r="A406" s="33">
        <v>119</v>
      </c>
      <c r="B406" s="1">
        <v>40935</v>
      </c>
      <c r="C406" t="s">
        <v>4</v>
      </c>
      <c r="D406" t="s">
        <v>82</v>
      </c>
      <c r="E406" t="s">
        <v>89</v>
      </c>
      <c r="F406" t="s">
        <v>101</v>
      </c>
      <c r="G406" t="s">
        <v>102</v>
      </c>
    </row>
    <row r="407" spans="1:7" ht="12.75">
      <c r="A407" s="33">
        <v>119</v>
      </c>
      <c r="B407" s="1">
        <v>40939</v>
      </c>
      <c r="C407" t="s">
        <v>4</v>
      </c>
      <c r="D407" t="s">
        <v>82</v>
      </c>
      <c r="E407" t="s">
        <v>89</v>
      </c>
      <c r="F407" t="s">
        <v>101</v>
      </c>
      <c r="G407" t="s">
        <v>102</v>
      </c>
    </row>
    <row r="408" spans="1:7" ht="12.75">
      <c r="A408" s="33">
        <v>119</v>
      </c>
      <c r="B408" s="1">
        <v>40939</v>
      </c>
      <c r="C408" t="s">
        <v>4</v>
      </c>
      <c r="D408" t="s">
        <v>82</v>
      </c>
      <c r="E408" t="s">
        <v>89</v>
      </c>
      <c r="F408" t="s">
        <v>101</v>
      </c>
      <c r="G408" t="s">
        <v>102</v>
      </c>
    </row>
    <row r="409" spans="1:7" ht="12.75">
      <c r="A409" s="33">
        <v>119</v>
      </c>
      <c r="B409" s="1">
        <v>40940</v>
      </c>
      <c r="C409" t="s">
        <v>4</v>
      </c>
      <c r="D409" t="s">
        <v>82</v>
      </c>
      <c r="E409" t="s">
        <v>89</v>
      </c>
      <c r="F409" t="s">
        <v>101</v>
      </c>
      <c r="G409" t="s">
        <v>102</v>
      </c>
    </row>
    <row r="410" spans="1:7" ht="12.75">
      <c r="A410" s="33">
        <v>119</v>
      </c>
      <c r="B410" s="1">
        <v>40940</v>
      </c>
      <c r="C410" t="s">
        <v>4</v>
      </c>
      <c r="D410" t="s">
        <v>82</v>
      </c>
      <c r="E410" t="s">
        <v>89</v>
      </c>
      <c r="F410" t="s">
        <v>101</v>
      </c>
      <c r="G410" t="s">
        <v>102</v>
      </c>
    </row>
    <row r="411" spans="1:7" ht="12.75">
      <c r="A411" s="33">
        <v>119</v>
      </c>
      <c r="B411" s="42">
        <v>40956</v>
      </c>
      <c r="C411" t="s">
        <v>4</v>
      </c>
      <c r="D411" t="s">
        <v>82</v>
      </c>
      <c r="E411" t="s">
        <v>89</v>
      </c>
      <c r="F411" t="s">
        <v>101</v>
      </c>
      <c r="G411" t="s">
        <v>102</v>
      </c>
    </row>
    <row r="412" spans="1:7" ht="12.75">
      <c r="A412" s="33">
        <v>119</v>
      </c>
      <c r="B412" s="42">
        <v>40956</v>
      </c>
      <c r="C412" t="s">
        <v>4</v>
      </c>
      <c r="D412" t="s">
        <v>82</v>
      </c>
      <c r="E412" t="s">
        <v>89</v>
      </c>
      <c r="F412" t="s">
        <v>101</v>
      </c>
      <c r="G412" t="s">
        <v>102</v>
      </c>
    </row>
    <row r="413" spans="1:7" ht="12.75">
      <c r="A413" s="33">
        <v>119</v>
      </c>
      <c r="B413" s="42">
        <v>40956</v>
      </c>
      <c r="C413" t="s">
        <v>4</v>
      </c>
      <c r="D413" t="s">
        <v>82</v>
      </c>
      <c r="E413" t="s">
        <v>89</v>
      </c>
      <c r="F413" t="s">
        <v>101</v>
      </c>
      <c r="G413" t="s">
        <v>102</v>
      </c>
    </row>
    <row r="414" spans="1:7" ht="12.75">
      <c r="A414" s="33">
        <v>119</v>
      </c>
      <c r="B414" s="42">
        <v>40956</v>
      </c>
      <c r="C414" t="s">
        <v>4</v>
      </c>
      <c r="D414" t="s">
        <v>82</v>
      </c>
      <c r="E414" t="s">
        <v>89</v>
      </c>
      <c r="F414" t="s">
        <v>101</v>
      </c>
      <c r="G414" t="s">
        <v>102</v>
      </c>
    </row>
    <row r="415" spans="1:7" ht="12.75">
      <c r="A415" s="33">
        <v>119</v>
      </c>
      <c r="B415" s="42">
        <v>40956</v>
      </c>
      <c r="C415" t="s">
        <v>4</v>
      </c>
      <c r="D415" t="s">
        <v>82</v>
      </c>
      <c r="E415" t="s">
        <v>89</v>
      </c>
      <c r="F415" t="s">
        <v>101</v>
      </c>
      <c r="G415" t="s">
        <v>102</v>
      </c>
    </row>
    <row r="416" spans="1:7" ht="12.75">
      <c r="A416" s="33">
        <v>119</v>
      </c>
      <c r="B416" s="42">
        <v>40956</v>
      </c>
      <c r="C416" t="s">
        <v>4</v>
      </c>
      <c r="D416" t="s">
        <v>82</v>
      </c>
      <c r="E416" t="s">
        <v>89</v>
      </c>
      <c r="F416" t="s">
        <v>101</v>
      </c>
      <c r="G416" t="s">
        <v>102</v>
      </c>
    </row>
    <row r="417" spans="1:7" ht="12.75">
      <c r="A417" s="33">
        <v>129</v>
      </c>
      <c r="B417" s="1">
        <v>40946</v>
      </c>
      <c r="C417" t="s">
        <v>4</v>
      </c>
      <c r="D417" t="s">
        <v>82</v>
      </c>
      <c r="E417" t="s">
        <v>89</v>
      </c>
      <c r="F417" t="s">
        <v>101</v>
      </c>
      <c r="G417" t="s">
        <v>102</v>
      </c>
    </row>
    <row r="418" spans="1:7" ht="12.75">
      <c r="A418">
        <v>129</v>
      </c>
      <c r="B418" s="1">
        <v>40951</v>
      </c>
      <c r="C418" t="s">
        <v>4</v>
      </c>
      <c r="D418" t="s">
        <v>82</v>
      </c>
      <c r="E418" t="s">
        <v>89</v>
      </c>
      <c r="F418" t="s">
        <v>101</v>
      </c>
      <c r="G418" t="s">
        <v>102</v>
      </c>
    </row>
    <row r="419" spans="1:7" ht="12.75">
      <c r="A419" s="32">
        <v>129</v>
      </c>
      <c r="B419" s="1">
        <v>40956</v>
      </c>
      <c r="C419" t="s">
        <v>4</v>
      </c>
      <c r="D419" t="s">
        <v>82</v>
      </c>
      <c r="E419" t="s">
        <v>89</v>
      </c>
      <c r="F419" t="s">
        <v>101</v>
      </c>
      <c r="G419" t="s">
        <v>102</v>
      </c>
    </row>
    <row r="420" spans="1:7" ht="12.75">
      <c r="A420" s="27">
        <v>129</v>
      </c>
      <c r="B420" s="1">
        <v>40956</v>
      </c>
      <c r="C420" t="s">
        <v>4</v>
      </c>
      <c r="D420" t="s">
        <v>82</v>
      </c>
      <c r="E420" t="s">
        <v>89</v>
      </c>
      <c r="F420" t="s">
        <v>101</v>
      </c>
      <c r="G420" t="s">
        <v>102</v>
      </c>
    </row>
    <row r="421" spans="1:7" ht="12.75">
      <c r="A421" s="33">
        <v>129</v>
      </c>
      <c r="B421" s="42">
        <v>40956</v>
      </c>
      <c r="C421" t="s">
        <v>4</v>
      </c>
      <c r="D421" t="s">
        <v>82</v>
      </c>
      <c r="E421" t="s">
        <v>89</v>
      </c>
      <c r="F421" t="s">
        <v>101</v>
      </c>
      <c r="G421" t="s">
        <v>102</v>
      </c>
    </row>
    <row r="422" spans="1:7" ht="12.75">
      <c r="A422" s="30">
        <v>129</v>
      </c>
      <c r="B422" s="42">
        <v>40956</v>
      </c>
      <c r="C422" t="s">
        <v>4</v>
      </c>
      <c r="D422" t="s">
        <v>82</v>
      </c>
      <c r="E422" t="s">
        <v>89</v>
      </c>
      <c r="F422" t="s">
        <v>101</v>
      </c>
      <c r="G422" t="s">
        <v>102</v>
      </c>
    </row>
    <row r="423" spans="1:7" ht="12.75">
      <c r="A423" s="30">
        <v>129</v>
      </c>
      <c r="B423" s="42">
        <v>40956</v>
      </c>
      <c r="C423" t="s">
        <v>4</v>
      </c>
      <c r="D423" t="s">
        <v>82</v>
      </c>
      <c r="E423" t="s">
        <v>89</v>
      </c>
      <c r="F423" t="s">
        <v>101</v>
      </c>
      <c r="G423" t="s">
        <v>102</v>
      </c>
    </row>
    <row r="424" spans="1:7" ht="12.75">
      <c r="A424" s="30">
        <v>129</v>
      </c>
      <c r="B424" s="42">
        <v>40956</v>
      </c>
      <c r="C424" t="s">
        <v>4</v>
      </c>
      <c r="D424" t="s">
        <v>82</v>
      </c>
      <c r="E424" t="s">
        <v>89</v>
      </c>
      <c r="F424" t="s">
        <v>101</v>
      </c>
      <c r="G424" t="s">
        <v>102</v>
      </c>
    </row>
    <row r="425" spans="1:7" ht="12.75">
      <c r="A425">
        <v>198</v>
      </c>
      <c r="B425" s="1">
        <v>40866</v>
      </c>
      <c r="C425" t="s">
        <v>4</v>
      </c>
      <c r="D425" t="s">
        <v>82</v>
      </c>
      <c r="E425" t="s">
        <v>89</v>
      </c>
      <c r="F425" t="s">
        <v>101</v>
      </c>
      <c r="G425" t="s">
        <v>102</v>
      </c>
    </row>
    <row r="426" spans="1:7" ht="12.75">
      <c r="A426" s="33">
        <v>198</v>
      </c>
      <c r="B426" s="1">
        <v>40905</v>
      </c>
      <c r="C426" t="s">
        <v>4</v>
      </c>
      <c r="D426" t="s">
        <v>82</v>
      </c>
      <c r="E426" t="s">
        <v>89</v>
      </c>
      <c r="F426" t="s">
        <v>101</v>
      </c>
      <c r="G426" t="s">
        <v>102</v>
      </c>
    </row>
    <row r="427" spans="1:7" ht="12.75">
      <c r="A427" s="33">
        <v>198</v>
      </c>
      <c r="B427" s="1">
        <v>40908</v>
      </c>
      <c r="C427" t="s">
        <v>4</v>
      </c>
      <c r="D427" t="s">
        <v>82</v>
      </c>
      <c r="E427" t="s">
        <v>89</v>
      </c>
      <c r="F427" t="s">
        <v>101</v>
      </c>
      <c r="G427" t="s">
        <v>102</v>
      </c>
    </row>
    <row r="428" spans="1:7" ht="12.75">
      <c r="A428" s="33">
        <v>198</v>
      </c>
      <c r="B428" s="42">
        <v>40956</v>
      </c>
      <c r="C428" t="s">
        <v>4</v>
      </c>
      <c r="D428" t="s">
        <v>82</v>
      </c>
      <c r="E428" t="s">
        <v>89</v>
      </c>
      <c r="F428" t="s">
        <v>101</v>
      </c>
      <c r="G428" t="s">
        <v>102</v>
      </c>
    </row>
    <row r="429" spans="1:7" ht="12.75">
      <c r="A429" s="33">
        <v>198</v>
      </c>
      <c r="B429" s="42">
        <v>40956</v>
      </c>
      <c r="C429" t="s">
        <v>4</v>
      </c>
      <c r="D429" t="s">
        <v>82</v>
      </c>
      <c r="E429" t="s">
        <v>89</v>
      </c>
      <c r="F429" t="s">
        <v>101</v>
      </c>
      <c r="G429" t="s">
        <v>102</v>
      </c>
    </row>
    <row r="430" spans="1:7" ht="12.75">
      <c r="A430" s="33">
        <v>198</v>
      </c>
      <c r="B430" s="42">
        <v>40956</v>
      </c>
      <c r="C430" t="s">
        <v>4</v>
      </c>
      <c r="D430" t="s">
        <v>82</v>
      </c>
      <c r="E430" t="s">
        <v>89</v>
      </c>
      <c r="F430" t="s">
        <v>101</v>
      </c>
      <c r="G430" t="s">
        <v>102</v>
      </c>
    </row>
    <row r="431" spans="1:7" ht="12.75">
      <c r="A431" s="33">
        <v>198</v>
      </c>
      <c r="B431" s="42">
        <v>40956</v>
      </c>
      <c r="C431" t="s">
        <v>4</v>
      </c>
      <c r="D431" t="s">
        <v>82</v>
      </c>
      <c r="E431" t="s">
        <v>89</v>
      </c>
      <c r="F431" t="s">
        <v>101</v>
      </c>
      <c r="G431" t="s">
        <v>102</v>
      </c>
    </row>
    <row r="432" spans="1:7" ht="12.75">
      <c r="A432" s="33">
        <v>198</v>
      </c>
      <c r="B432" s="42">
        <v>40956</v>
      </c>
      <c r="C432" t="s">
        <v>4</v>
      </c>
      <c r="D432" t="s">
        <v>82</v>
      </c>
      <c r="E432" t="s">
        <v>89</v>
      </c>
      <c r="F432" t="s">
        <v>101</v>
      </c>
      <c r="G432" t="s">
        <v>102</v>
      </c>
    </row>
    <row r="433" spans="1:7" ht="12.75">
      <c r="A433" s="33">
        <v>198</v>
      </c>
      <c r="B433" s="42">
        <v>40956</v>
      </c>
      <c r="C433" t="s">
        <v>4</v>
      </c>
      <c r="D433" t="s">
        <v>82</v>
      </c>
      <c r="E433" t="s">
        <v>89</v>
      </c>
      <c r="F433" t="s">
        <v>101</v>
      </c>
      <c r="G433" t="s">
        <v>102</v>
      </c>
    </row>
    <row r="434" spans="1:7" ht="12.75">
      <c r="A434" s="33">
        <v>200</v>
      </c>
      <c r="B434" s="1">
        <v>40924</v>
      </c>
      <c r="C434" t="s">
        <v>4</v>
      </c>
      <c r="D434" t="s">
        <v>82</v>
      </c>
      <c r="E434" t="s">
        <v>89</v>
      </c>
      <c r="F434" t="s">
        <v>101</v>
      </c>
      <c r="G434" t="s">
        <v>102</v>
      </c>
    </row>
    <row r="435" spans="1:7" ht="12.75">
      <c r="A435" s="33">
        <v>238</v>
      </c>
      <c r="B435" s="1">
        <v>40921</v>
      </c>
      <c r="C435" t="s">
        <v>4</v>
      </c>
      <c r="D435" t="s">
        <v>82</v>
      </c>
      <c r="E435" t="s">
        <v>89</v>
      </c>
      <c r="F435" t="s">
        <v>101</v>
      </c>
      <c r="G435" t="s">
        <v>102</v>
      </c>
    </row>
    <row r="436" spans="1:7" ht="12.75">
      <c r="A436" s="33">
        <v>238</v>
      </c>
      <c r="B436" s="1">
        <v>40936</v>
      </c>
      <c r="C436" t="s">
        <v>4</v>
      </c>
      <c r="D436" t="s">
        <v>82</v>
      </c>
      <c r="E436" t="s">
        <v>89</v>
      </c>
      <c r="F436" t="s">
        <v>101</v>
      </c>
      <c r="G436" t="s">
        <v>102</v>
      </c>
    </row>
    <row r="437" spans="1:7" ht="12.75">
      <c r="A437" s="33">
        <v>238</v>
      </c>
      <c r="B437" s="42">
        <v>40956</v>
      </c>
      <c r="C437" t="s">
        <v>4</v>
      </c>
      <c r="D437" t="s">
        <v>82</v>
      </c>
      <c r="E437" t="s">
        <v>89</v>
      </c>
      <c r="F437" t="s">
        <v>101</v>
      </c>
      <c r="G437" t="s">
        <v>102</v>
      </c>
    </row>
    <row r="438" spans="1:7" ht="12.75">
      <c r="A438" s="33">
        <v>238</v>
      </c>
      <c r="B438" s="42">
        <v>40956</v>
      </c>
      <c r="C438" t="s">
        <v>4</v>
      </c>
      <c r="D438" t="s">
        <v>82</v>
      </c>
      <c r="E438" t="s">
        <v>89</v>
      </c>
      <c r="F438" t="s">
        <v>101</v>
      </c>
      <c r="G438" t="s">
        <v>102</v>
      </c>
    </row>
    <row r="439" spans="1:7" ht="12.75">
      <c r="A439" s="33">
        <v>238</v>
      </c>
      <c r="B439" s="42">
        <v>40956</v>
      </c>
      <c r="C439" t="s">
        <v>4</v>
      </c>
      <c r="D439" t="s">
        <v>82</v>
      </c>
      <c r="E439" t="s">
        <v>89</v>
      </c>
      <c r="F439" t="s">
        <v>101</v>
      </c>
      <c r="G439" t="s">
        <v>102</v>
      </c>
    </row>
    <row r="440" spans="1:7" ht="12.75">
      <c r="A440">
        <v>65</v>
      </c>
      <c r="B440" s="1">
        <v>40893</v>
      </c>
      <c r="C440" t="s">
        <v>4</v>
      </c>
      <c r="D440" t="s">
        <v>82</v>
      </c>
      <c r="E440" t="s">
        <v>89</v>
      </c>
      <c r="F440" t="s">
        <v>101</v>
      </c>
      <c r="G440" t="s">
        <v>113</v>
      </c>
    </row>
    <row r="441" spans="1:7" ht="12.75">
      <c r="A441" s="33">
        <v>65</v>
      </c>
      <c r="B441" s="1">
        <v>40904</v>
      </c>
      <c r="C441" t="s">
        <v>4</v>
      </c>
      <c r="D441" t="s">
        <v>82</v>
      </c>
      <c r="E441" t="s">
        <v>89</v>
      </c>
      <c r="F441" t="s">
        <v>101</v>
      </c>
      <c r="G441" t="s">
        <v>113</v>
      </c>
    </row>
    <row r="442" spans="1:7" ht="12.75">
      <c r="A442" s="33">
        <v>65</v>
      </c>
      <c r="B442" s="1">
        <v>40919</v>
      </c>
      <c r="C442" t="s">
        <v>4</v>
      </c>
      <c r="D442" t="s">
        <v>82</v>
      </c>
      <c r="E442" t="s">
        <v>89</v>
      </c>
      <c r="F442" t="s">
        <v>101</v>
      </c>
      <c r="G442" t="s">
        <v>113</v>
      </c>
    </row>
    <row r="443" spans="1:7" ht="12.75">
      <c r="A443" s="33">
        <v>65</v>
      </c>
      <c r="B443" s="1">
        <v>40927</v>
      </c>
      <c r="C443" t="s">
        <v>4</v>
      </c>
      <c r="D443" t="s">
        <v>82</v>
      </c>
      <c r="E443" t="s">
        <v>89</v>
      </c>
      <c r="F443" t="s">
        <v>101</v>
      </c>
      <c r="G443" t="s">
        <v>113</v>
      </c>
    </row>
    <row r="444" spans="1:7" ht="12.75">
      <c r="A444" s="33">
        <v>65</v>
      </c>
      <c r="B444" s="1">
        <v>40932</v>
      </c>
      <c r="C444" t="s">
        <v>4</v>
      </c>
      <c r="D444" t="s">
        <v>82</v>
      </c>
      <c r="E444" t="s">
        <v>89</v>
      </c>
      <c r="F444" t="s">
        <v>101</v>
      </c>
      <c r="G444" t="s">
        <v>113</v>
      </c>
    </row>
    <row r="445" spans="1:7" ht="12.75">
      <c r="A445" s="33">
        <v>65</v>
      </c>
      <c r="B445" s="1">
        <v>40936</v>
      </c>
      <c r="C445" t="s">
        <v>4</v>
      </c>
      <c r="D445" t="s">
        <v>82</v>
      </c>
      <c r="E445" t="s">
        <v>89</v>
      </c>
      <c r="F445" t="s">
        <v>101</v>
      </c>
      <c r="G445" t="s">
        <v>113</v>
      </c>
    </row>
    <row r="446" spans="1:7" ht="12.75">
      <c r="A446" s="33">
        <v>65</v>
      </c>
      <c r="B446" s="1">
        <v>40939</v>
      </c>
      <c r="C446" t="s">
        <v>4</v>
      </c>
      <c r="D446" t="s">
        <v>82</v>
      </c>
      <c r="E446" t="s">
        <v>89</v>
      </c>
      <c r="F446" t="s">
        <v>101</v>
      </c>
      <c r="G446" t="s">
        <v>113</v>
      </c>
    </row>
    <row r="447" spans="1:7" ht="12.75">
      <c r="A447" s="33">
        <v>65</v>
      </c>
      <c r="B447" s="1">
        <v>40940</v>
      </c>
      <c r="C447" t="s">
        <v>4</v>
      </c>
      <c r="D447" t="s">
        <v>82</v>
      </c>
      <c r="E447" t="s">
        <v>89</v>
      </c>
      <c r="F447" t="s">
        <v>101</v>
      </c>
      <c r="G447" t="s">
        <v>113</v>
      </c>
    </row>
    <row r="448" spans="1:7" ht="12.75">
      <c r="A448" s="33">
        <v>65</v>
      </c>
      <c r="B448" s="42">
        <v>40956</v>
      </c>
      <c r="C448" t="s">
        <v>4</v>
      </c>
      <c r="D448" t="s">
        <v>82</v>
      </c>
      <c r="E448" t="s">
        <v>89</v>
      </c>
      <c r="F448" t="s">
        <v>101</v>
      </c>
      <c r="G448" t="s">
        <v>113</v>
      </c>
    </row>
    <row r="449" spans="1:7" ht="12.75">
      <c r="A449" s="33">
        <v>65</v>
      </c>
      <c r="B449" s="42">
        <v>40956</v>
      </c>
      <c r="C449" t="s">
        <v>4</v>
      </c>
      <c r="D449" t="s">
        <v>82</v>
      </c>
      <c r="E449" t="s">
        <v>89</v>
      </c>
      <c r="F449" t="s">
        <v>101</v>
      </c>
      <c r="G449" t="s">
        <v>113</v>
      </c>
    </row>
    <row r="450" spans="1:7" ht="12.75">
      <c r="A450" s="33">
        <v>65</v>
      </c>
      <c r="B450" s="42">
        <v>40956</v>
      </c>
      <c r="C450" t="s">
        <v>4</v>
      </c>
      <c r="D450" t="s">
        <v>82</v>
      </c>
      <c r="E450" t="s">
        <v>89</v>
      </c>
      <c r="F450" t="s">
        <v>101</v>
      </c>
      <c r="G450" t="s">
        <v>113</v>
      </c>
    </row>
    <row r="451" spans="1:7" ht="12.75">
      <c r="A451" s="33">
        <v>65</v>
      </c>
      <c r="B451" s="42">
        <v>40956</v>
      </c>
      <c r="C451" t="s">
        <v>4</v>
      </c>
      <c r="D451" t="s">
        <v>82</v>
      </c>
      <c r="E451" t="s">
        <v>89</v>
      </c>
      <c r="F451" t="s">
        <v>101</v>
      </c>
      <c r="G451" t="s">
        <v>113</v>
      </c>
    </row>
    <row r="452" spans="1:7" ht="12.75">
      <c r="A452" s="33">
        <v>65</v>
      </c>
      <c r="B452" s="42">
        <v>40956</v>
      </c>
      <c r="C452" t="s">
        <v>4</v>
      </c>
      <c r="D452" t="s">
        <v>82</v>
      </c>
      <c r="E452" t="s">
        <v>89</v>
      </c>
      <c r="F452" t="s">
        <v>101</v>
      </c>
      <c r="G452" t="s">
        <v>113</v>
      </c>
    </row>
    <row r="453" spans="1:7" ht="12.75">
      <c r="A453" s="33">
        <v>65</v>
      </c>
      <c r="B453" s="42">
        <v>40956</v>
      </c>
      <c r="C453" t="s">
        <v>4</v>
      </c>
      <c r="D453" t="s">
        <v>82</v>
      </c>
      <c r="E453" t="s">
        <v>89</v>
      </c>
      <c r="F453" t="s">
        <v>101</v>
      </c>
      <c r="G453" t="s">
        <v>113</v>
      </c>
    </row>
    <row r="454" spans="1:7" ht="12.75">
      <c r="A454" s="27">
        <v>75</v>
      </c>
      <c r="B454" s="1">
        <v>40956</v>
      </c>
      <c r="C454" t="s">
        <v>4</v>
      </c>
      <c r="D454" t="s">
        <v>82</v>
      </c>
      <c r="E454" t="s">
        <v>89</v>
      </c>
      <c r="F454" t="s">
        <v>101</v>
      </c>
      <c r="G454" t="s">
        <v>113</v>
      </c>
    </row>
    <row r="455" spans="1:7" ht="12.75">
      <c r="A455" s="27">
        <v>75</v>
      </c>
      <c r="B455" s="1">
        <v>40956</v>
      </c>
      <c r="C455" t="s">
        <v>4</v>
      </c>
      <c r="D455" t="s">
        <v>82</v>
      </c>
      <c r="E455" t="s">
        <v>89</v>
      </c>
      <c r="F455" t="s">
        <v>101</v>
      </c>
      <c r="G455" t="s">
        <v>113</v>
      </c>
    </row>
    <row r="456" spans="1:7" ht="12.75">
      <c r="A456" s="27">
        <v>75</v>
      </c>
      <c r="B456" s="1">
        <v>40956</v>
      </c>
      <c r="C456" t="s">
        <v>4</v>
      </c>
      <c r="D456" t="s">
        <v>82</v>
      </c>
      <c r="E456" t="s">
        <v>89</v>
      </c>
      <c r="F456" t="s">
        <v>101</v>
      </c>
      <c r="G456" t="s">
        <v>113</v>
      </c>
    </row>
    <row r="457" spans="1:7" ht="12.75">
      <c r="A457" s="27">
        <v>75</v>
      </c>
      <c r="B457" s="1">
        <v>40956</v>
      </c>
      <c r="C457" t="s">
        <v>4</v>
      </c>
      <c r="D457" t="s">
        <v>82</v>
      </c>
      <c r="E457" t="s">
        <v>89</v>
      </c>
      <c r="F457" t="s">
        <v>101</v>
      </c>
      <c r="G457" t="s">
        <v>113</v>
      </c>
    </row>
    <row r="458" spans="1:7" ht="12.75">
      <c r="A458" s="27">
        <v>75</v>
      </c>
      <c r="B458" s="1">
        <v>40956</v>
      </c>
      <c r="C458" t="s">
        <v>4</v>
      </c>
      <c r="D458" t="s">
        <v>82</v>
      </c>
      <c r="E458" t="s">
        <v>89</v>
      </c>
      <c r="F458" t="s">
        <v>101</v>
      </c>
      <c r="G458" t="s">
        <v>113</v>
      </c>
    </row>
    <row r="459" spans="1:7" ht="12.75">
      <c r="A459" s="27">
        <v>75</v>
      </c>
      <c r="B459" s="1">
        <v>40956</v>
      </c>
      <c r="C459" t="s">
        <v>4</v>
      </c>
      <c r="D459" t="s">
        <v>82</v>
      </c>
      <c r="E459" t="s">
        <v>89</v>
      </c>
      <c r="F459" t="s">
        <v>101</v>
      </c>
      <c r="G459" t="s">
        <v>113</v>
      </c>
    </row>
    <row r="460" spans="1:7" ht="12.75">
      <c r="A460" s="27">
        <v>75</v>
      </c>
      <c r="B460" s="1">
        <v>40956</v>
      </c>
      <c r="C460" t="s">
        <v>4</v>
      </c>
      <c r="D460" t="s">
        <v>82</v>
      </c>
      <c r="E460" t="s">
        <v>89</v>
      </c>
      <c r="F460" t="s">
        <v>101</v>
      </c>
      <c r="G460" t="s">
        <v>113</v>
      </c>
    </row>
    <row r="461" spans="1:7" ht="12.75">
      <c r="A461" s="27">
        <v>75</v>
      </c>
      <c r="B461" s="1">
        <v>40956</v>
      </c>
      <c r="C461" t="s">
        <v>4</v>
      </c>
      <c r="D461" t="s">
        <v>82</v>
      </c>
      <c r="E461" t="s">
        <v>89</v>
      </c>
      <c r="F461" t="s">
        <v>101</v>
      </c>
      <c r="G461" t="s">
        <v>113</v>
      </c>
    </row>
    <row r="462" spans="1:7" ht="12.75">
      <c r="A462" s="27">
        <v>75</v>
      </c>
      <c r="B462" s="1">
        <v>40956</v>
      </c>
      <c r="C462" t="s">
        <v>4</v>
      </c>
      <c r="D462" t="s">
        <v>82</v>
      </c>
      <c r="E462" t="s">
        <v>89</v>
      </c>
      <c r="F462" t="s">
        <v>101</v>
      </c>
      <c r="G462" t="s">
        <v>113</v>
      </c>
    </row>
    <row r="463" spans="1:7" ht="12.75">
      <c r="A463" s="27">
        <v>75</v>
      </c>
      <c r="B463" s="1">
        <v>40956</v>
      </c>
      <c r="C463" t="s">
        <v>4</v>
      </c>
      <c r="D463" t="s">
        <v>82</v>
      </c>
      <c r="E463" t="s">
        <v>89</v>
      </c>
      <c r="F463" t="s">
        <v>101</v>
      </c>
      <c r="G463" t="s">
        <v>113</v>
      </c>
    </row>
    <row r="464" spans="1:7" ht="12.75">
      <c r="A464" s="27">
        <v>75</v>
      </c>
      <c r="B464" s="1">
        <v>40956</v>
      </c>
      <c r="C464" t="s">
        <v>4</v>
      </c>
      <c r="D464" t="s">
        <v>82</v>
      </c>
      <c r="E464" t="s">
        <v>89</v>
      </c>
      <c r="F464" t="s">
        <v>101</v>
      </c>
      <c r="G464" t="s">
        <v>113</v>
      </c>
    </row>
    <row r="465" spans="1:7" ht="12.75">
      <c r="A465" s="27">
        <v>75</v>
      </c>
      <c r="B465" s="1">
        <v>40956</v>
      </c>
      <c r="C465" t="s">
        <v>4</v>
      </c>
      <c r="D465" t="s">
        <v>82</v>
      </c>
      <c r="E465" t="s">
        <v>89</v>
      </c>
      <c r="F465" t="s">
        <v>101</v>
      </c>
      <c r="G465" t="s">
        <v>113</v>
      </c>
    </row>
    <row r="466" spans="1:7" ht="12.75">
      <c r="A466" s="27">
        <v>75</v>
      </c>
      <c r="B466" s="1">
        <v>40956</v>
      </c>
      <c r="C466" t="s">
        <v>4</v>
      </c>
      <c r="D466" t="s">
        <v>82</v>
      </c>
      <c r="E466" t="s">
        <v>89</v>
      </c>
      <c r="F466" t="s">
        <v>101</v>
      </c>
      <c r="G466" t="s">
        <v>113</v>
      </c>
    </row>
    <row r="467" spans="1:7" ht="12.75">
      <c r="A467" s="27">
        <v>75</v>
      </c>
      <c r="B467" s="1">
        <v>40956</v>
      </c>
      <c r="C467" t="s">
        <v>4</v>
      </c>
      <c r="D467" t="s">
        <v>82</v>
      </c>
      <c r="E467" t="s">
        <v>89</v>
      </c>
      <c r="F467" t="s">
        <v>101</v>
      </c>
      <c r="G467" t="s">
        <v>113</v>
      </c>
    </row>
    <row r="468" spans="1:7" ht="12.75">
      <c r="A468" s="30">
        <v>75</v>
      </c>
      <c r="B468" s="42">
        <v>40956</v>
      </c>
      <c r="C468" t="s">
        <v>4</v>
      </c>
      <c r="D468" t="s">
        <v>82</v>
      </c>
      <c r="E468" t="s">
        <v>89</v>
      </c>
      <c r="F468" t="s">
        <v>101</v>
      </c>
      <c r="G468" t="s">
        <v>113</v>
      </c>
    </row>
    <row r="469" spans="1:7" ht="12.75">
      <c r="A469" s="30">
        <v>75</v>
      </c>
      <c r="B469" s="42">
        <v>40956</v>
      </c>
      <c r="C469" t="s">
        <v>4</v>
      </c>
      <c r="D469" t="s">
        <v>82</v>
      </c>
      <c r="E469" t="s">
        <v>89</v>
      </c>
      <c r="F469" t="s">
        <v>101</v>
      </c>
      <c r="G469" t="s">
        <v>113</v>
      </c>
    </row>
    <row r="470" spans="1:7" ht="15">
      <c r="A470" s="35">
        <v>75</v>
      </c>
      <c r="B470" s="42">
        <v>40956</v>
      </c>
      <c r="C470" t="s">
        <v>4</v>
      </c>
      <c r="D470" t="s">
        <v>82</v>
      </c>
      <c r="E470" t="s">
        <v>89</v>
      </c>
      <c r="F470" t="s">
        <v>101</v>
      </c>
      <c r="G470" t="s">
        <v>113</v>
      </c>
    </row>
    <row r="471" spans="1:7" ht="12.75">
      <c r="A471" s="27">
        <v>75</v>
      </c>
      <c r="B471" s="42">
        <v>40956</v>
      </c>
      <c r="C471" t="s">
        <v>4</v>
      </c>
      <c r="D471" t="s">
        <v>82</v>
      </c>
      <c r="E471" t="s">
        <v>89</v>
      </c>
      <c r="F471" t="s">
        <v>101</v>
      </c>
      <c r="G471" t="s">
        <v>113</v>
      </c>
    </row>
    <row r="472" spans="1:7" ht="12.75">
      <c r="A472" s="27">
        <v>75</v>
      </c>
      <c r="B472" s="42">
        <v>40956</v>
      </c>
      <c r="C472" t="s">
        <v>4</v>
      </c>
      <c r="D472" t="s">
        <v>82</v>
      </c>
      <c r="E472" t="s">
        <v>89</v>
      </c>
      <c r="F472" t="s">
        <v>101</v>
      </c>
      <c r="G472" t="s">
        <v>113</v>
      </c>
    </row>
    <row r="473" spans="1:7" ht="12.75">
      <c r="A473" s="27">
        <v>75</v>
      </c>
      <c r="B473" s="42">
        <v>40956</v>
      </c>
      <c r="C473" t="s">
        <v>4</v>
      </c>
      <c r="D473" t="s">
        <v>82</v>
      </c>
      <c r="E473" t="s">
        <v>89</v>
      </c>
      <c r="F473" t="s">
        <v>101</v>
      </c>
      <c r="G473" t="s">
        <v>113</v>
      </c>
    </row>
    <row r="474" spans="1:7" ht="12.75">
      <c r="A474" s="27">
        <v>75</v>
      </c>
      <c r="B474" s="42">
        <v>40956</v>
      </c>
      <c r="C474" t="s">
        <v>4</v>
      </c>
      <c r="D474" t="s">
        <v>82</v>
      </c>
      <c r="E474" t="s">
        <v>89</v>
      </c>
      <c r="F474" t="s">
        <v>101</v>
      </c>
      <c r="G474" t="s">
        <v>113</v>
      </c>
    </row>
    <row r="475" spans="1:7" ht="12.75">
      <c r="A475" s="27">
        <v>75</v>
      </c>
      <c r="B475" s="42">
        <v>40956</v>
      </c>
      <c r="C475" t="s">
        <v>4</v>
      </c>
      <c r="D475" t="s">
        <v>82</v>
      </c>
      <c r="E475" t="s">
        <v>89</v>
      </c>
      <c r="F475" t="s">
        <v>101</v>
      </c>
      <c r="G475" t="s">
        <v>113</v>
      </c>
    </row>
    <row r="476" spans="1:7" ht="12.75">
      <c r="A476" s="27">
        <v>75</v>
      </c>
      <c r="B476" s="42">
        <v>40956</v>
      </c>
      <c r="C476" t="s">
        <v>4</v>
      </c>
      <c r="D476" t="s">
        <v>82</v>
      </c>
      <c r="E476" t="s">
        <v>89</v>
      </c>
      <c r="F476" t="s">
        <v>101</v>
      </c>
      <c r="G476" t="s">
        <v>113</v>
      </c>
    </row>
    <row r="477" spans="1:7" ht="12.75">
      <c r="A477" s="33">
        <v>130</v>
      </c>
      <c r="B477" s="42">
        <v>40956</v>
      </c>
      <c r="C477" t="s">
        <v>4</v>
      </c>
      <c r="D477" t="s">
        <v>82</v>
      </c>
      <c r="E477" t="s">
        <v>89</v>
      </c>
      <c r="F477" t="s">
        <v>101</v>
      </c>
      <c r="G477" t="s">
        <v>113</v>
      </c>
    </row>
    <row r="478" spans="1:7" ht="12.75">
      <c r="A478">
        <v>20</v>
      </c>
      <c r="B478" s="1">
        <v>40956</v>
      </c>
      <c r="C478" t="s">
        <v>4</v>
      </c>
      <c r="D478" t="s">
        <v>82</v>
      </c>
      <c r="E478" t="s">
        <v>89</v>
      </c>
      <c r="F478" t="s">
        <v>101</v>
      </c>
      <c r="G478" t="s">
        <v>118</v>
      </c>
    </row>
    <row r="479" spans="1:7" ht="12.75">
      <c r="A479" s="31">
        <v>20</v>
      </c>
      <c r="B479" s="1">
        <v>40956</v>
      </c>
      <c r="C479" t="s">
        <v>4</v>
      </c>
      <c r="D479" t="s">
        <v>82</v>
      </c>
      <c r="E479" t="s">
        <v>89</v>
      </c>
      <c r="F479" t="s">
        <v>101</v>
      </c>
      <c r="G479" t="s">
        <v>118</v>
      </c>
    </row>
    <row r="480" spans="1:7" ht="12.75">
      <c r="A480" s="31">
        <v>20</v>
      </c>
      <c r="B480" s="1">
        <v>40956</v>
      </c>
      <c r="C480" t="s">
        <v>4</v>
      </c>
      <c r="D480" t="s">
        <v>82</v>
      </c>
      <c r="E480" t="s">
        <v>89</v>
      </c>
      <c r="F480" t="s">
        <v>101</v>
      </c>
      <c r="G480" t="s">
        <v>118</v>
      </c>
    </row>
    <row r="481" spans="1:7" ht="12.75">
      <c r="A481" s="31">
        <v>20</v>
      </c>
      <c r="B481" s="1">
        <v>40956</v>
      </c>
      <c r="C481" t="s">
        <v>4</v>
      </c>
      <c r="D481" t="s">
        <v>82</v>
      </c>
      <c r="E481" t="s">
        <v>89</v>
      </c>
      <c r="F481" t="s">
        <v>101</v>
      </c>
      <c r="G481" t="s">
        <v>118</v>
      </c>
    </row>
    <row r="482" spans="1:7" ht="12.75">
      <c r="A482" s="31">
        <v>20</v>
      </c>
      <c r="B482" s="1">
        <v>40956</v>
      </c>
      <c r="C482" t="s">
        <v>4</v>
      </c>
      <c r="D482" t="s">
        <v>82</v>
      </c>
      <c r="E482" t="s">
        <v>89</v>
      </c>
      <c r="F482" t="s">
        <v>101</v>
      </c>
      <c r="G482" t="s">
        <v>118</v>
      </c>
    </row>
    <row r="483" spans="1:7" ht="12.75">
      <c r="A483" s="31">
        <v>20</v>
      </c>
      <c r="B483" s="1">
        <v>40956</v>
      </c>
      <c r="C483" t="s">
        <v>4</v>
      </c>
      <c r="D483" t="s">
        <v>82</v>
      </c>
      <c r="E483" t="s">
        <v>89</v>
      </c>
      <c r="F483" t="s">
        <v>101</v>
      </c>
      <c r="G483" t="s">
        <v>118</v>
      </c>
    </row>
    <row r="484" spans="1:7" ht="12.75">
      <c r="A484" s="31">
        <v>20</v>
      </c>
      <c r="B484" s="1">
        <v>40956</v>
      </c>
      <c r="C484" t="s">
        <v>4</v>
      </c>
      <c r="D484" t="s">
        <v>82</v>
      </c>
      <c r="E484" t="s">
        <v>89</v>
      </c>
      <c r="F484" t="s">
        <v>101</v>
      </c>
      <c r="G484" t="s">
        <v>118</v>
      </c>
    </row>
    <row r="485" spans="1:7" ht="12.75">
      <c r="A485" s="31">
        <v>20</v>
      </c>
      <c r="B485" s="1">
        <v>40956</v>
      </c>
      <c r="C485" t="s">
        <v>4</v>
      </c>
      <c r="D485" t="s">
        <v>82</v>
      </c>
      <c r="E485" t="s">
        <v>89</v>
      </c>
      <c r="F485" t="s">
        <v>101</v>
      </c>
      <c r="G485" t="s">
        <v>118</v>
      </c>
    </row>
    <row r="486" spans="1:7" ht="12.75">
      <c r="A486" s="31">
        <v>20</v>
      </c>
      <c r="B486" s="1">
        <v>40956</v>
      </c>
      <c r="C486" t="s">
        <v>4</v>
      </c>
      <c r="D486" t="s">
        <v>82</v>
      </c>
      <c r="E486" t="s">
        <v>89</v>
      </c>
      <c r="F486" t="s">
        <v>101</v>
      </c>
      <c r="G486" t="s">
        <v>118</v>
      </c>
    </row>
    <row r="487" spans="1:7" ht="12.75">
      <c r="A487" s="31">
        <v>20</v>
      </c>
      <c r="B487" s="1">
        <v>40956</v>
      </c>
      <c r="C487" t="s">
        <v>4</v>
      </c>
      <c r="D487" t="s">
        <v>82</v>
      </c>
      <c r="E487" t="s">
        <v>89</v>
      </c>
      <c r="F487" t="s">
        <v>101</v>
      </c>
      <c r="G487" t="s">
        <v>118</v>
      </c>
    </row>
    <row r="488" spans="1:7" ht="12.75">
      <c r="A488" s="31">
        <v>20</v>
      </c>
      <c r="B488" s="1">
        <v>40956</v>
      </c>
      <c r="C488" t="s">
        <v>4</v>
      </c>
      <c r="D488" t="s">
        <v>82</v>
      </c>
      <c r="E488" t="s">
        <v>89</v>
      </c>
      <c r="F488" t="s">
        <v>101</v>
      </c>
      <c r="G488" t="s">
        <v>118</v>
      </c>
    </row>
    <row r="489" spans="1:7" ht="12.75">
      <c r="A489" s="31">
        <v>20</v>
      </c>
      <c r="B489" s="42">
        <v>40956</v>
      </c>
      <c r="C489" t="s">
        <v>4</v>
      </c>
      <c r="D489" t="s">
        <v>82</v>
      </c>
      <c r="E489" t="s">
        <v>89</v>
      </c>
      <c r="F489" t="s">
        <v>101</v>
      </c>
      <c r="G489" t="s">
        <v>118</v>
      </c>
    </row>
    <row r="490" spans="1:7" ht="12.75">
      <c r="A490" s="31">
        <v>20</v>
      </c>
      <c r="B490" s="42">
        <v>40956</v>
      </c>
      <c r="C490" t="s">
        <v>4</v>
      </c>
      <c r="D490" t="s">
        <v>82</v>
      </c>
      <c r="E490" t="s">
        <v>89</v>
      </c>
      <c r="F490" t="s">
        <v>101</v>
      </c>
      <c r="G490" t="s">
        <v>118</v>
      </c>
    </row>
    <row r="491" spans="1:7" ht="12.75">
      <c r="A491" s="31">
        <v>20</v>
      </c>
      <c r="B491" s="42">
        <v>40956</v>
      </c>
      <c r="C491" t="s">
        <v>4</v>
      </c>
      <c r="D491" t="s">
        <v>82</v>
      </c>
      <c r="E491" t="s">
        <v>89</v>
      </c>
      <c r="F491" t="s">
        <v>101</v>
      </c>
      <c r="G491" t="s">
        <v>118</v>
      </c>
    </row>
    <row r="492" spans="1:7" ht="12.75">
      <c r="A492" s="31">
        <v>20</v>
      </c>
      <c r="B492" s="42">
        <v>40956</v>
      </c>
      <c r="C492" t="s">
        <v>4</v>
      </c>
      <c r="D492" t="s">
        <v>82</v>
      </c>
      <c r="E492" t="s">
        <v>89</v>
      </c>
      <c r="F492" t="s">
        <v>101</v>
      </c>
      <c r="G492" t="s">
        <v>118</v>
      </c>
    </row>
    <row r="493" spans="1:7" ht="12.75">
      <c r="A493">
        <v>139</v>
      </c>
      <c r="B493" s="1">
        <v>40870</v>
      </c>
      <c r="C493" t="s">
        <v>4</v>
      </c>
      <c r="D493" t="s">
        <v>82</v>
      </c>
      <c r="E493" t="s">
        <v>89</v>
      </c>
      <c r="F493" t="s">
        <v>101</v>
      </c>
      <c r="G493" t="s">
        <v>115</v>
      </c>
    </row>
    <row r="494" spans="1:7" ht="12.75">
      <c r="A494">
        <v>139</v>
      </c>
      <c r="B494" s="1">
        <v>40905</v>
      </c>
      <c r="C494" t="s">
        <v>4</v>
      </c>
      <c r="D494" t="s">
        <v>82</v>
      </c>
      <c r="E494" t="s">
        <v>89</v>
      </c>
      <c r="F494" t="s">
        <v>101</v>
      </c>
      <c r="G494" t="s">
        <v>115</v>
      </c>
    </row>
    <row r="495" spans="1:7" ht="12.75">
      <c r="A495">
        <v>139</v>
      </c>
      <c r="B495" s="1">
        <v>40907</v>
      </c>
      <c r="C495" t="s">
        <v>4</v>
      </c>
      <c r="D495" t="s">
        <v>82</v>
      </c>
      <c r="E495" t="s">
        <v>89</v>
      </c>
      <c r="F495" t="s">
        <v>101</v>
      </c>
      <c r="G495" t="s">
        <v>115</v>
      </c>
    </row>
    <row r="496" spans="1:7" ht="12.75">
      <c r="A496" s="33">
        <v>139</v>
      </c>
      <c r="B496" s="42">
        <v>40956</v>
      </c>
      <c r="C496" t="s">
        <v>4</v>
      </c>
      <c r="D496" t="s">
        <v>82</v>
      </c>
      <c r="E496" t="s">
        <v>89</v>
      </c>
      <c r="F496" t="s">
        <v>101</v>
      </c>
      <c r="G496" t="s">
        <v>115</v>
      </c>
    </row>
    <row r="497" spans="1:7" ht="12.75">
      <c r="A497" s="33">
        <v>139</v>
      </c>
      <c r="B497" s="42">
        <v>40956</v>
      </c>
      <c r="C497" t="s">
        <v>4</v>
      </c>
      <c r="D497" t="s">
        <v>82</v>
      </c>
      <c r="E497" t="s">
        <v>89</v>
      </c>
      <c r="F497" t="s">
        <v>101</v>
      </c>
      <c r="G497" t="s">
        <v>115</v>
      </c>
    </row>
    <row r="498" spans="1:7" ht="12.75">
      <c r="A498" s="33">
        <v>139</v>
      </c>
      <c r="B498" s="42">
        <v>40956</v>
      </c>
      <c r="C498" t="s">
        <v>4</v>
      </c>
      <c r="D498" t="s">
        <v>82</v>
      </c>
      <c r="E498" t="s">
        <v>89</v>
      </c>
      <c r="F498" t="s">
        <v>101</v>
      </c>
      <c r="G498" t="s">
        <v>115</v>
      </c>
    </row>
    <row r="499" spans="1:7" ht="12.75">
      <c r="A499">
        <v>169</v>
      </c>
      <c r="B499" s="1">
        <v>40951</v>
      </c>
      <c r="C499" t="s">
        <v>4</v>
      </c>
      <c r="D499" t="s">
        <v>82</v>
      </c>
      <c r="E499" t="s">
        <v>89</v>
      </c>
      <c r="F499" t="s">
        <v>101</v>
      </c>
      <c r="G499" t="s">
        <v>115</v>
      </c>
    </row>
    <row r="500" spans="1:7" ht="12.75">
      <c r="A500">
        <v>169</v>
      </c>
      <c r="B500" s="1">
        <v>40953</v>
      </c>
      <c r="C500" t="s">
        <v>4</v>
      </c>
      <c r="D500" t="s">
        <v>82</v>
      </c>
      <c r="E500" t="s">
        <v>89</v>
      </c>
      <c r="F500" t="s">
        <v>101</v>
      </c>
      <c r="G500" t="s">
        <v>115</v>
      </c>
    </row>
    <row r="501" spans="1:7" ht="12.75">
      <c r="A501">
        <v>169</v>
      </c>
      <c r="B501" s="1">
        <v>40954</v>
      </c>
      <c r="C501" t="s">
        <v>4</v>
      </c>
      <c r="D501" t="s">
        <v>82</v>
      </c>
      <c r="E501" t="s">
        <v>89</v>
      </c>
      <c r="F501" t="s">
        <v>101</v>
      </c>
      <c r="G501" t="s">
        <v>115</v>
      </c>
    </row>
    <row r="502" spans="1:7" ht="12.75">
      <c r="A502" s="30">
        <v>169</v>
      </c>
      <c r="B502" s="1">
        <v>40956</v>
      </c>
      <c r="C502" t="s">
        <v>4</v>
      </c>
      <c r="D502" t="s">
        <v>82</v>
      </c>
      <c r="E502" t="s">
        <v>89</v>
      </c>
      <c r="F502" t="s">
        <v>101</v>
      </c>
      <c r="G502" t="s">
        <v>115</v>
      </c>
    </row>
    <row r="503" spans="1:7" ht="12.75">
      <c r="A503" s="33">
        <v>169</v>
      </c>
      <c r="B503" s="42">
        <v>40956</v>
      </c>
      <c r="C503" t="s">
        <v>4</v>
      </c>
      <c r="D503" t="s">
        <v>82</v>
      </c>
      <c r="E503" t="s">
        <v>89</v>
      </c>
      <c r="F503" t="s">
        <v>101</v>
      </c>
      <c r="G503" t="s">
        <v>115</v>
      </c>
    </row>
    <row r="504" spans="1:7" ht="12.75">
      <c r="A504" s="33">
        <v>169</v>
      </c>
      <c r="B504" s="42">
        <v>40956</v>
      </c>
      <c r="C504" t="s">
        <v>4</v>
      </c>
      <c r="D504" t="s">
        <v>82</v>
      </c>
      <c r="E504" t="s">
        <v>89</v>
      </c>
      <c r="F504" t="s">
        <v>101</v>
      </c>
      <c r="G504" t="s">
        <v>115</v>
      </c>
    </row>
    <row r="505" spans="1:7" ht="12.75">
      <c r="A505" s="33">
        <v>169</v>
      </c>
      <c r="B505" s="42">
        <v>40956</v>
      </c>
      <c r="C505" t="s">
        <v>4</v>
      </c>
      <c r="D505" t="s">
        <v>82</v>
      </c>
      <c r="E505" t="s">
        <v>89</v>
      </c>
      <c r="F505" t="s">
        <v>101</v>
      </c>
      <c r="G505" t="s">
        <v>115</v>
      </c>
    </row>
    <row r="506" spans="1:7" ht="12.75">
      <c r="A506" s="34">
        <v>30</v>
      </c>
      <c r="B506" s="1">
        <v>40945</v>
      </c>
      <c r="C506" t="s">
        <v>4</v>
      </c>
      <c r="D506" t="s">
        <v>82</v>
      </c>
      <c r="E506" t="s">
        <v>89</v>
      </c>
      <c r="F506" t="s">
        <v>103</v>
      </c>
      <c r="G506" t="s">
        <v>120</v>
      </c>
    </row>
    <row r="507" spans="1:7" ht="12.75">
      <c r="A507" s="31">
        <v>30</v>
      </c>
      <c r="B507" s="42">
        <v>40956</v>
      </c>
      <c r="C507" t="s">
        <v>4</v>
      </c>
      <c r="D507" t="s">
        <v>82</v>
      </c>
      <c r="E507" t="s">
        <v>89</v>
      </c>
      <c r="F507" t="s">
        <v>103</v>
      </c>
      <c r="G507" t="s">
        <v>120</v>
      </c>
    </row>
    <row r="508" spans="1:7" ht="12.75">
      <c r="A508" s="31">
        <v>30</v>
      </c>
      <c r="B508" s="42">
        <v>40956</v>
      </c>
      <c r="C508" t="s">
        <v>4</v>
      </c>
      <c r="D508" t="s">
        <v>82</v>
      </c>
      <c r="E508" t="s">
        <v>89</v>
      </c>
      <c r="F508" t="s">
        <v>103</v>
      </c>
      <c r="G508" t="s">
        <v>120</v>
      </c>
    </row>
    <row r="509" spans="1:7" ht="12.75">
      <c r="A509" s="31">
        <v>30</v>
      </c>
      <c r="B509" s="42">
        <v>40956</v>
      </c>
      <c r="C509" t="s">
        <v>4</v>
      </c>
      <c r="D509" t="s">
        <v>82</v>
      </c>
      <c r="E509" t="s">
        <v>89</v>
      </c>
      <c r="F509" t="s">
        <v>103</v>
      </c>
      <c r="G509" t="s">
        <v>120</v>
      </c>
    </row>
    <row r="510" spans="1:7" ht="12.75">
      <c r="A510">
        <v>10</v>
      </c>
      <c r="B510" s="1">
        <v>40820</v>
      </c>
      <c r="C510" t="s">
        <v>4</v>
      </c>
      <c r="D510" t="s">
        <v>82</v>
      </c>
      <c r="E510" t="s">
        <v>89</v>
      </c>
      <c r="F510" t="s">
        <v>103</v>
      </c>
      <c r="G510" t="s">
        <v>106</v>
      </c>
    </row>
    <row r="511" spans="1:7" ht="12.75">
      <c r="A511" s="33">
        <v>10</v>
      </c>
      <c r="B511" s="1">
        <v>40919</v>
      </c>
      <c r="C511" t="s">
        <v>4</v>
      </c>
      <c r="D511" t="s">
        <v>82</v>
      </c>
      <c r="E511" t="s">
        <v>89</v>
      </c>
      <c r="F511" t="s">
        <v>103</v>
      </c>
      <c r="G511" t="s">
        <v>106</v>
      </c>
    </row>
    <row r="512" spans="1:7" ht="12.75">
      <c r="A512" s="28">
        <v>10</v>
      </c>
      <c r="B512" s="1">
        <v>40956</v>
      </c>
      <c r="C512" t="s">
        <v>4</v>
      </c>
      <c r="D512" t="s">
        <v>82</v>
      </c>
      <c r="E512" t="s">
        <v>89</v>
      </c>
      <c r="F512" t="s">
        <v>103</v>
      </c>
      <c r="G512" t="s">
        <v>106</v>
      </c>
    </row>
    <row r="513" spans="1:7" ht="12.75">
      <c r="A513" s="33">
        <v>10</v>
      </c>
      <c r="B513" s="42">
        <v>40956</v>
      </c>
      <c r="C513" t="s">
        <v>4</v>
      </c>
      <c r="D513" t="s">
        <v>82</v>
      </c>
      <c r="E513" t="s">
        <v>89</v>
      </c>
      <c r="F513" t="s">
        <v>103</v>
      </c>
      <c r="G513" t="s">
        <v>106</v>
      </c>
    </row>
    <row r="514" spans="1:7" ht="12.75">
      <c r="A514" s="33">
        <v>12</v>
      </c>
      <c r="B514" s="1">
        <v>40904</v>
      </c>
      <c r="C514" t="s">
        <v>4</v>
      </c>
      <c r="D514" t="s">
        <v>82</v>
      </c>
      <c r="E514" t="s">
        <v>89</v>
      </c>
      <c r="F514" t="s">
        <v>103</v>
      </c>
      <c r="G514" t="s">
        <v>106</v>
      </c>
    </row>
    <row r="515" spans="1:7" ht="12.75">
      <c r="A515" s="33">
        <v>20</v>
      </c>
      <c r="B515" s="42">
        <v>40956</v>
      </c>
      <c r="C515" t="s">
        <v>4</v>
      </c>
      <c r="D515" t="s">
        <v>82</v>
      </c>
      <c r="E515" t="s">
        <v>89</v>
      </c>
      <c r="F515" t="s">
        <v>103</v>
      </c>
      <c r="G515" t="s">
        <v>106</v>
      </c>
    </row>
    <row r="516" spans="1:7" ht="12.75">
      <c r="A516">
        <v>8</v>
      </c>
      <c r="B516" s="1">
        <v>40820</v>
      </c>
      <c r="C516" t="s">
        <v>4</v>
      </c>
      <c r="D516" t="s">
        <v>82</v>
      </c>
      <c r="E516" t="s">
        <v>89</v>
      </c>
      <c r="F516" t="s">
        <v>103</v>
      </c>
      <c r="G516" t="s">
        <v>105</v>
      </c>
    </row>
    <row r="517" spans="1:7" ht="12.75">
      <c r="A517">
        <v>8</v>
      </c>
      <c r="B517" s="1">
        <v>40835</v>
      </c>
      <c r="C517" t="s">
        <v>4</v>
      </c>
      <c r="D517" t="s">
        <v>82</v>
      </c>
      <c r="E517" t="s">
        <v>89</v>
      </c>
      <c r="F517" t="s">
        <v>103</v>
      </c>
      <c r="G517" t="s">
        <v>105</v>
      </c>
    </row>
    <row r="518" spans="1:7" ht="12.75">
      <c r="A518" s="33">
        <v>8</v>
      </c>
      <c r="B518" s="1">
        <v>40899</v>
      </c>
      <c r="C518" t="s">
        <v>4</v>
      </c>
      <c r="D518" t="s">
        <v>82</v>
      </c>
      <c r="E518" t="s">
        <v>89</v>
      </c>
      <c r="F518" t="s">
        <v>103</v>
      </c>
      <c r="G518" t="s">
        <v>105</v>
      </c>
    </row>
    <row r="519" spans="1:7" ht="12.75">
      <c r="A519" s="33">
        <v>8</v>
      </c>
      <c r="B519" s="1">
        <v>40904</v>
      </c>
      <c r="C519" t="s">
        <v>4</v>
      </c>
      <c r="D519" t="s">
        <v>82</v>
      </c>
      <c r="E519" t="s">
        <v>89</v>
      </c>
      <c r="F519" t="s">
        <v>103</v>
      </c>
      <c r="G519" t="s">
        <v>105</v>
      </c>
    </row>
    <row r="520" spans="1:7" ht="12.75">
      <c r="A520">
        <v>8</v>
      </c>
      <c r="B520" s="1">
        <v>40908</v>
      </c>
      <c r="C520" t="s">
        <v>4</v>
      </c>
      <c r="D520" t="s">
        <v>82</v>
      </c>
      <c r="E520" t="s">
        <v>89</v>
      </c>
      <c r="F520" t="s">
        <v>103</v>
      </c>
      <c r="G520" t="s">
        <v>105</v>
      </c>
    </row>
    <row r="521" spans="1:7" ht="12.75">
      <c r="A521" s="33">
        <v>8</v>
      </c>
      <c r="B521" s="1">
        <v>40919</v>
      </c>
      <c r="C521" t="s">
        <v>4</v>
      </c>
      <c r="D521" t="s">
        <v>82</v>
      </c>
      <c r="E521" t="s">
        <v>89</v>
      </c>
      <c r="F521" t="s">
        <v>103</v>
      </c>
      <c r="G521" t="s">
        <v>105</v>
      </c>
    </row>
    <row r="522" spans="1:7" ht="12.75">
      <c r="A522" s="33">
        <v>8</v>
      </c>
      <c r="B522" s="1">
        <v>40924</v>
      </c>
      <c r="C522" t="s">
        <v>4</v>
      </c>
      <c r="D522" t="s">
        <v>82</v>
      </c>
      <c r="E522" t="s">
        <v>89</v>
      </c>
      <c r="F522" t="s">
        <v>103</v>
      </c>
      <c r="G522" t="s">
        <v>105</v>
      </c>
    </row>
    <row r="523" spans="1:7" ht="12.75">
      <c r="A523" s="33">
        <v>8</v>
      </c>
      <c r="B523" s="1">
        <v>40939</v>
      </c>
      <c r="C523" t="s">
        <v>4</v>
      </c>
      <c r="D523" t="s">
        <v>82</v>
      </c>
      <c r="E523" t="s">
        <v>89</v>
      </c>
      <c r="F523" t="s">
        <v>103</v>
      </c>
      <c r="G523" t="s">
        <v>105</v>
      </c>
    </row>
    <row r="524" spans="1:7" ht="12.75">
      <c r="A524" s="33">
        <v>8</v>
      </c>
      <c r="B524" s="1">
        <v>40940</v>
      </c>
      <c r="C524" t="s">
        <v>4</v>
      </c>
      <c r="D524" t="s">
        <v>82</v>
      </c>
      <c r="E524" t="s">
        <v>89</v>
      </c>
      <c r="F524" t="s">
        <v>103</v>
      </c>
      <c r="G524" t="s">
        <v>105</v>
      </c>
    </row>
    <row r="525" spans="1:7" ht="12.75">
      <c r="A525" s="33">
        <v>8</v>
      </c>
      <c r="B525" s="1">
        <v>40945</v>
      </c>
      <c r="C525" t="s">
        <v>4</v>
      </c>
      <c r="D525" t="s">
        <v>82</v>
      </c>
      <c r="E525" t="s">
        <v>89</v>
      </c>
      <c r="F525" t="s">
        <v>103</v>
      </c>
      <c r="G525" t="s">
        <v>105</v>
      </c>
    </row>
    <row r="526" spans="1:7" ht="12.75">
      <c r="A526" s="31">
        <v>8</v>
      </c>
      <c r="B526" s="42">
        <v>40956</v>
      </c>
      <c r="C526" t="s">
        <v>4</v>
      </c>
      <c r="D526" t="s">
        <v>82</v>
      </c>
      <c r="E526" t="s">
        <v>89</v>
      </c>
      <c r="F526" t="s">
        <v>103</v>
      </c>
      <c r="G526" t="s">
        <v>105</v>
      </c>
    </row>
    <row r="527" spans="1:7" ht="12.75">
      <c r="A527" s="31">
        <v>8</v>
      </c>
      <c r="B527" s="42">
        <v>40956</v>
      </c>
      <c r="C527" t="s">
        <v>4</v>
      </c>
      <c r="D527" t="s">
        <v>82</v>
      </c>
      <c r="E527" t="s">
        <v>89</v>
      </c>
      <c r="F527" t="s">
        <v>103</v>
      </c>
      <c r="G527" t="s">
        <v>105</v>
      </c>
    </row>
    <row r="528" spans="1:7" ht="12.75">
      <c r="A528" s="31">
        <v>8</v>
      </c>
      <c r="B528" s="42">
        <v>40956</v>
      </c>
      <c r="C528" t="s">
        <v>4</v>
      </c>
      <c r="D528" t="s">
        <v>82</v>
      </c>
      <c r="E528" t="s">
        <v>89</v>
      </c>
      <c r="F528" t="s">
        <v>103</v>
      </c>
      <c r="G528" t="s">
        <v>105</v>
      </c>
    </row>
    <row r="529" spans="1:7" ht="12.75">
      <c r="A529" s="33">
        <v>8</v>
      </c>
      <c r="B529" s="42">
        <v>40956</v>
      </c>
      <c r="C529" t="s">
        <v>4</v>
      </c>
      <c r="D529" t="s">
        <v>82</v>
      </c>
      <c r="E529" t="s">
        <v>89</v>
      </c>
      <c r="F529" t="s">
        <v>103</v>
      </c>
      <c r="G529" t="s">
        <v>105</v>
      </c>
    </row>
    <row r="530" spans="1:7" ht="12.75">
      <c r="A530" s="33">
        <v>8</v>
      </c>
      <c r="B530" s="42">
        <v>40956</v>
      </c>
      <c r="C530" t="s">
        <v>4</v>
      </c>
      <c r="D530" t="s">
        <v>82</v>
      </c>
      <c r="E530" t="s">
        <v>89</v>
      </c>
      <c r="F530" t="s">
        <v>103</v>
      </c>
      <c r="G530" t="s">
        <v>105</v>
      </c>
    </row>
    <row r="531" spans="1:7" ht="12.75">
      <c r="A531" s="33">
        <v>8</v>
      </c>
      <c r="B531" s="42">
        <v>40956</v>
      </c>
      <c r="C531" t="s">
        <v>4</v>
      </c>
      <c r="D531" t="s">
        <v>82</v>
      </c>
      <c r="E531" t="s">
        <v>89</v>
      </c>
      <c r="F531" t="s">
        <v>103</v>
      </c>
      <c r="G531" t="s">
        <v>105</v>
      </c>
    </row>
    <row r="532" spans="1:7" ht="12.75">
      <c r="A532" s="33">
        <v>8</v>
      </c>
      <c r="B532" s="42">
        <v>40956</v>
      </c>
      <c r="C532" t="s">
        <v>4</v>
      </c>
      <c r="D532" t="s">
        <v>82</v>
      </c>
      <c r="E532" t="s">
        <v>89</v>
      </c>
      <c r="F532" t="s">
        <v>103</v>
      </c>
      <c r="G532" t="s">
        <v>105</v>
      </c>
    </row>
    <row r="533" spans="1:7" ht="12.75">
      <c r="A533" s="28">
        <v>10</v>
      </c>
      <c r="B533" s="1">
        <v>40956</v>
      </c>
      <c r="C533" t="s">
        <v>4</v>
      </c>
      <c r="D533" t="s">
        <v>82</v>
      </c>
      <c r="E533" t="s">
        <v>89</v>
      </c>
      <c r="F533" t="s">
        <v>103</v>
      </c>
      <c r="G533" t="s">
        <v>105</v>
      </c>
    </row>
    <row r="534" spans="1:7" ht="12.75">
      <c r="A534" s="33">
        <v>24</v>
      </c>
      <c r="B534" s="42">
        <v>40956</v>
      </c>
      <c r="C534" t="s">
        <v>4</v>
      </c>
      <c r="D534" t="s">
        <v>82</v>
      </c>
      <c r="E534" t="s">
        <v>89</v>
      </c>
      <c r="F534" t="s">
        <v>103</v>
      </c>
      <c r="G534" t="s">
        <v>105</v>
      </c>
    </row>
    <row r="535" spans="1:7" ht="12.75">
      <c r="A535">
        <v>5</v>
      </c>
      <c r="B535" s="1">
        <v>40820</v>
      </c>
      <c r="C535" t="s">
        <v>4</v>
      </c>
      <c r="D535" t="s">
        <v>82</v>
      </c>
      <c r="E535" t="s">
        <v>89</v>
      </c>
      <c r="F535" t="s">
        <v>103</v>
      </c>
      <c r="G535" t="s">
        <v>104</v>
      </c>
    </row>
    <row r="536" spans="1:7" ht="12.75">
      <c r="A536" s="33">
        <v>5</v>
      </c>
      <c r="B536" s="1">
        <v>40899</v>
      </c>
      <c r="C536" t="s">
        <v>4</v>
      </c>
      <c r="D536" t="s">
        <v>82</v>
      </c>
      <c r="E536" t="s">
        <v>89</v>
      </c>
      <c r="F536" t="s">
        <v>103</v>
      </c>
      <c r="G536" t="s">
        <v>104</v>
      </c>
    </row>
    <row r="537" spans="1:7" ht="12.75">
      <c r="A537" s="33">
        <v>5</v>
      </c>
      <c r="B537" s="1">
        <v>40919</v>
      </c>
      <c r="C537" t="s">
        <v>4</v>
      </c>
      <c r="D537" t="s">
        <v>82</v>
      </c>
      <c r="E537" t="s">
        <v>89</v>
      </c>
      <c r="F537" t="s">
        <v>103</v>
      </c>
      <c r="G537" t="s">
        <v>104</v>
      </c>
    </row>
    <row r="538" spans="1:7" ht="12.75">
      <c r="A538" s="33">
        <v>5</v>
      </c>
      <c r="B538" s="1">
        <v>40924</v>
      </c>
      <c r="C538" t="s">
        <v>4</v>
      </c>
      <c r="D538" t="s">
        <v>82</v>
      </c>
      <c r="E538" t="s">
        <v>89</v>
      </c>
      <c r="F538" t="s">
        <v>103</v>
      </c>
      <c r="G538" t="s">
        <v>104</v>
      </c>
    </row>
    <row r="539" spans="1:7" ht="12.75">
      <c r="A539" s="33">
        <v>5</v>
      </c>
      <c r="B539" s="1">
        <v>40939</v>
      </c>
      <c r="C539" t="s">
        <v>4</v>
      </c>
      <c r="D539" t="s">
        <v>82</v>
      </c>
      <c r="E539" t="s">
        <v>89</v>
      </c>
      <c r="F539" t="s">
        <v>103</v>
      </c>
      <c r="G539" t="s">
        <v>104</v>
      </c>
    </row>
    <row r="540" spans="1:7" ht="12.75">
      <c r="A540" s="33">
        <v>5</v>
      </c>
      <c r="B540" s="1">
        <v>40940</v>
      </c>
      <c r="C540" t="s">
        <v>4</v>
      </c>
      <c r="D540" t="s">
        <v>82</v>
      </c>
      <c r="E540" t="s">
        <v>89</v>
      </c>
      <c r="F540" t="s">
        <v>103</v>
      </c>
      <c r="G540" t="s">
        <v>104</v>
      </c>
    </row>
    <row r="541" spans="1:7" ht="12.75">
      <c r="A541" s="33">
        <v>5</v>
      </c>
      <c r="B541" s="1">
        <v>40945</v>
      </c>
      <c r="C541" t="s">
        <v>4</v>
      </c>
      <c r="D541" t="s">
        <v>82</v>
      </c>
      <c r="E541" t="s">
        <v>89</v>
      </c>
      <c r="F541" t="s">
        <v>103</v>
      </c>
      <c r="G541" t="s">
        <v>104</v>
      </c>
    </row>
    <row r="542" spans="1:7" ht="12.75">
      <c r="A542" s="34">
        <v>5</v>
      </c>
      <c r="B542" s="1">
        <v>40956</v>
      </c>
      <c r="C542" t="s">
        <v>4</v>
      </c>
      <c r="D542" t="s">
        <v>82</v>
      </c>
      <c r="E542" t="s">
        <v>89</v>
      </c>
      <c r="F542" t="s">
        <v>103</v>
      </c>
      <c r="G542" t="s">
        <v>104</v>
      </c>
    </row>
    <row r="543" spans="1:7" ht="12.75">
      <c r="A543" s="34">
        <v>5</v>
      </c>
      <c r="B543" s="1">
        <v>40956</v>
      </c>
      <c r="C543" t="s">
        <v>4</v>
      </c>
      <c r="D543" t="s">
        <v>82</v>
      </c>
      <c r="E543" t="s">
        <v>89</v>
      </c>
      <c r="F543" t="s">
        <v>103</v>
      </c>
      <c r="G543" t="s">
        <v>104</v>
      </c>
    </row>
    <row r="544" spans="1:7" ht="12.75">
      <c r="A544" s="34">
        <v>5</v>
      </c>
      <c r="B544" s="1">
        <v>40956</v>
      </c>
      <c r="C544" t="s">
        <v>4</v>
      </c>
      <c r="D544" t="s">
        <v>82</v>
      </c>
      <c r="E544" t="s">
        <v>89</v>
      </c>
      <c r="F544" t="s">
        <v>103</v>
      </c>
      <c r="G544" t="s">
        <v>104</v>
      </c>
    </row>
    <row r="545" spans="1:7" ht="12.75">
      <c r="A545" s="31">
        <v>5</v>
      </c>
      <c r="B545" s="42">
        <v>40956</v>
      </c>
      <c r="C545" t="s">
        <v>4</v>
      </c>
      <c r="D545" t="s">
        <v>82</v>
      </c>
      <c r="E545" t="s">
        <v>89</v>
      </c>
      <c r="F545" t="s">
        <v>103</v>
      </c>
      <c r="G545" t="s">
        <v>104</v>
      </c>
    </row>
    <row r="546" spans="1:7" ht="12.75">
      <c r="A546" s="31">
        <v>5</v>
      </c>
      <c r="B546" s="42">
        <v>40956</v>
      </c>
      <c r="C546" t="s">
        <v>4</v>
      </c>
      <c r="D546" t="s">
        <v>82</v>
      </c>
      <c r="E546" t="s">
        <v>89</v>
      </c>
      <c r="F546" t="s">
        <v>103</v>
      </c>
      <c r="G546" t="s">
        <v>104</v>
      </c>
    </row>
    <row r="547" spans="1:7" ht="12.75">
      <c r="A547" s="31">
        <v>5</v>
      </c>
      <c r="B547" s="42">
        <v>40956</v>
      </c>
      <c r="C547" t="s">
        <v>4</v>
      </c>
      <c r="D547" t="s">
        <v>82</v>
      </c>
      <c r="E547" t="s">
        <v>89</v>
      </c>
      <c r="F547" t="s">
        <v>103</v>
      </c>
      <c r="G547" t="s">
        <v>104</v>
      </c>
    </row>
    <row r="548" spans="1:7" ht="12.75">
      <c r="A548" s="31">
        <v>5</v>
      </c>
      <c r="B548" s="42">
        <v>40956</v>
      </c>
      <c r="C548" t="s">
        <v>4</v>
      </c>
      <c r="D548" t="s">
        <v>82</v>
      </c>
      <c r="E548" t="s">
        <v>89</v>
      </c>
      <c r="F548" t="s">
        <v>103</v>
      </c>
      <c r="G548" t="s">
        <v>104</v>
      </c>
    </row>
    <row r="549" spans="1:7" ht="12.75">
      <c r="A549" s="31">
        <v>5</v>
      </c>
      <c r="B549" s="42">
        <v>40956</v>
      </c>
      <c r="C549" t="s">
        <v>4</v>
      </c>
      <c r="D549" t="s">
        <v>82</v>
      </c>
      <c r="E549" t="s">
        <v>89</v>
      </c>
      <c r="F549" t="s">
        <v>103</v>
      </c>
      <c r="G549" t="s">
        <v>104</v>
      </c>
    </row>
    <row r="550" spans="1:7" ht="12.75">
      <c r="A550" s="31">
        <v>5</v>
      </c>
      <c r="B550" s="42">
        <v>40956</v>
      </c>
      <c r="C550" t="s">
        <v>4</v>
      </c>
      <c r="D550" t="s">
        <v>82</v>
      </c>
      <c r="E550" t="s">
        <v>89</v>
      </c>
      <c r="F550" t="s">
        <v>103</v>
      </c>
      <c r="G550" t="s">
        <v>104</v>
      </c>
    </row>
    <row r="551" spans="1:7" ht="12.75">
      <c r="A551" s="31">
        <v>5</v>
      </c>
      <c r="B551" s="42">
        <v>40956</v>
      </c>
      <c r="C551" t="s">
        <v>4</v>
      </c>
      <c r="D551" t="s">
        <v>82</v>
      </c>
      <c r="E551" t="s">
        <v>89</v>
      </c>
      <c r="F551" t="s">
        <v>103</v>
      </c>
      <c r="G551" t="s">
        <v>104</v>
      </c>
    </row>
    <row r="552" spans="1:7" ht="12.75">
      <c r="A552" s="31">
        <v>10</v>
      </c>
      <c r="B552" s="42">
        <v>40956</v>
      </c>
      <c r="C552" t="s">
        <v>4</v>
      </c>
      <c r="D552" t="s">
        <v>82</v>
      </c>
      <c r="E552" t="s">
        <v>89</v>
      </c>
      <c r="F552" t="s">
        <v>103</v>
      </c>
      <c r="G552" t="s">
        <v>104</v>
      </c>
    </row>
    <row r="553" spans="1:7" ht="12.75">
      <c r="A553" s="30">
        <v>12</v>
      </c>
      <c r="B553" s="1">
        <v>40956</v>
      </c>
      <c r="C553" t="s">
        <v>4</v>
      </c>
      <c r="D553" t="s">
        <v>82</v>
      </c>
      <c r="E553" t="s">
        <v>89</v>
      </c>
      <c r="F553" t="s">
        <v>103</v>
      </c>
      <c r="G553" t="s">
        <v>117</v>
      </c>
    </row>
    <row r="554" spans="1:7" ht="12.75">
      <c r="A554" s="30">
        <v>12</v>
      </c>
      <c r="B554" s="1">
        <v>40956</v>
      </c>
      <c r="C554" t="s">
        <v>4</v>
      </c>
      <c r="D554" t="s">
        <v>82</v>
      </c>
      <c r="E554" t="s">
        <v>89</v>
      </c>
      <c r="F554" t="s">
        <v>103</v>
      </c>
      <c r="G554" t="s">
        <v>117</v>
      </c>
    </row>
    <row r="555" spans="1:7" ht="12.75">
      <c r="A555" s="30">
        <v>12</v>
      </c>
      <c r="B555" s="1">
        <v>40956</v>
      </c>
      <c r="C555" t="s">
        <v>4</v>
      </c>
      <c r="D555" t="s">
        <v>82</v>
      </c>
      <c r="E555" t="s">
        <v>89</v>
      </c>
      <c r="F555" t="s">
        <v>103</v>
      </c>
      <c r="G555" t="s">
        <v>117</v>
      </c>
    </row>
    <row r="556" spans="1:7" ht="12.75">
      <c r="A556" s="30">
        <v>12</v>
      </c>
      <c r="B556" s="1">
        <v>40956</v>
      </c>
      <c r="C556" t="s">
        <v>4</v>
      </c>
      <c r="D556" t="s">
        <v>82</v>
      </c>
      <c r="E556" t="s">
        <v>89</v>
      </c>
      <c r="F556" t="s">
        <v>103</v>
      </c>
      <c r="G556" t="s">
        <v>117</v>
      </c>
    </row>
    <row r="557" spans="1:7" ht="12.75">
      <c r="A557" s="27">
        <v>12</v>
      </c>
      <c r="B557" s="42">
        <v>40956</v>
      </c>
      <c r="C557" t="s">
        <v>4</v>
      </c>
      <c r="D557" t="s">
        <v>82</v>
      </c>
      <c r="E557" t="s">
        <v>89</v>
      </c>
      <c r="F557" t="s">
        <v>103</v>
      </c>
      <c r="G557" t="s">
        <v>117</v>
      </c>
    </row>
    <row r="558" spans="1:7" ht="12.75">
      <c r="A558" s="27">
        <v>12</v>
      </c>
      <c r="B558" s="42">
        <v>40956</v>
      </c>
      <c r="C558" t="s">
        <v>4</v>
      </c>
      <c r="D558" t="s">
        <v>82</v>
      </c>
      <c r="E558" t="s">
        <v>89</v>
      </c>
      <c r="F558" t="s">
        <v>103</v>
      </c>
      <c r="G558" t="s">
        <v>117</v>
      </c>
    </row>
    <row r="559" spans="1:7" ht="12.75">
      <c r="A559" s="33">
        <v>12</v>
      </c>
      <c r="B559" s="1">
        <v>40906</v>
      </c>
      <c r="C559" t="s">
        <v>4</v>
      </c>
      <c r="D559" t="s">
        <v>82</v>
      </c>
      <c r="E559" t="s">
        <v>89</v>
      </c>
      <c r="F559" t="s">
        <v>103</v>
      </c>
      <c r="G559" t="s">
        <v>116</v>
      </c>
    </row>
    <row r="560" spans="1:7" ht="12.75">
      <c r="A560" s="33">
        <v>12</v>
      </c>
      <c r="B560" s="1">
        <v>40939</v>
      </c>
      <c r="C560" t="s">
        <v>4</v>
      </c>
      <c r="D560" t="s">
        <v>82</v>
      </c>
      <c r="E560" t="s">
        <v>89</v>
      </c>
      <c r="F560" t="s">
        <v>103</v>
      </c>
      <c r="G560" t="s">
        <v>116</v>
      </c>
    </row>
    <row r="561" spans="1:7" ht="12.75">
      <c r="A561" s="30">
        <v>12</v>
      </c>
      <c r="B561" s="1">
        <v>40956</v>
      </c>
      <c r="C561" t="s">
        <v>4</v>
      </c>
      <c r="D561" t="s">
        <v>82</v>
      </c>
      <c r="E561" t="s">
        <v>89</v>
      </c>
      <c r="F561" t="s">
        <v>103</v>
      </c>
      <c r="G561" t="s">
        <v>116</v>
      </c>
    </row>
    <row r="562" spans="1:7" ht="12.75">
      <c r="A562" s="30">
        <v>12</v>
      </c>
      <c r="B562" s="1">
        <v>40956</v>
      </c>
      <c r="C562" t="s">
        <v>4</v>
      </c>
      <c r="D562" t="s">
        <v>82</v>
      </c>
      <c r="E562" t="s">
        <v>89</v>
      </c>
      <c r="F562" t="s">
        <v>103</v>
      </c>
      <c r="G562" t="s">
        <v>116</v>
      </c>
    </row>
    <row r="563" spans="1:7" ht="12.75">
      <c r="A563" s="30">
        <v>12</v>
      </c>
      <c r="B563" s="1">
        <v>40956</v>
      </c>
      <c r="C563" t="s">
        <v>4</v>
      </c>
      <c r="D563" t="s">
        <v>82</v>
      </c>
      <c r="E563" t="s">
        <v>89</v>
      </c>
      <c r="F563" t="s">
        <v>103</v>
      </c>
      <c r="G563" t="s">
        <v>116</v>
      </c>
    </row>
    <row r="564" spans="1:7" ht="12.75">
      <c r="A564" s="30">
        <v>12</v>
      </c>
      <c r="B564" s="1">
        <v>40956</v>
      </c>
      <c r="C564" t="s">
        <v>4</v>
      </c>
      <c r="D564" t="s">
        <v>82</v>
      </c>
      <c r="E564" t="s">
        <v>89</v>
      </c>
      <c r="F564" t="s">
        <v>103</v>
      </c>
      <c r="G564" t="s">
        <v>116</v>
      </c>
    </row>
    <row r="565" spans="1:7" ht="12.75">
      <c r="A565" s="27">
        <v>12</v>
      </c>
      <c r="B565" s="42">
        <v>40956</v>
      </c>
      <c r="C565" t="s">
        <v>4</v>
      </c>
      <c r="D565" t="s">
        <v>82</v>
      </c>
      <c r="E565" t="s">
        <v>89</v>
      </c>
      <c r="F565" t="s">
        <v>103</v>
      </c>
      <c r="G565" t="s">
        <v>116</v>
      </c>
    </row>
    <row r="566" spans="1:5" ht="13.5">
      <c r="A566" s="37">
        <v>265</v>
      </c>
      <c r="B566" s="3">
        <v>40724</v>
      </c>
      <c r="C566" t="s">
        <v>4</v>
      </c>
      <c r="D566" t="s">
        <v>48</v>
      </c>
      <c r="E566" t="s">
        <v>51</v>
      </c>
    </row>
    <row r="567" spans="1:6" ht="12.75">
      <c r="A567">
        <v>-10</v>
      </c>
      <c r="B567" s="1">
        <v>40670</v>
      </c>
      <c r="C567" t="s">
        <v>12</v>
      </c>
      <c r="D567" t="s">
        <v>13</v>
      </c>
      <c r="E567" t="s">
        <v>83</v>
      </c>
      <c r="F567" t="s">
        <v>47</v>
      </c>
    </row>
    <row r="568" spans="1:7" ht="12.75">
      <c r="A568">
        <v>7</v>
      </c>
      <c r="B568" s="1">
        <v>40988</v>
      </c>
      <c r="C568" s="23" t="s">
        <v>12</v>
      </c>
      <c r="D568" s="23" t="s">
        <v>13</v>
      </c>
      <c r="E568" s="23" t="s">
        <v>155</v>
      </c>
      <c r="F568" s="23" t="s">
        <v>47</v>
      </c>
      <c r="G568" s="23"/>
    </row>
    <row r="569" spans="1:7" ht="12.75">
      <c r="A569">
        <v>7</v>
      </c>
      <c r="B569" s="1">
        <v>40994</v>
      </c>
      <c r="C569" s="23" t="s">
        <v>12</v>
      </c>
      <c r="D569" s="23" t="s">
        <v>13</v>
      </c>
      <c r="E569" s="23" t="s">
        <v>155</v>
      </c>
      <c r="F569" s="23" t="s">
        <v>47</v>
      </c>
      <c r="G569" s="23"/>
    </row>
    <row r="570" spans="1:7" ht="12.75">
      <c r="A570">
        <v>14</v>
      </c>
      <c r="B570" s="1">
        <v>40961</v>
      </c>
      <c r="C570" s="23" t="s">
        <v>12</v>
      </c>
      <c r="D570" s="23" t="s">
        <v>13</v>
      </c>
      <c r="E570" s="23" t="s">
        <v>155</v>
      </c>
      <c r="F570" s="23" t="s">
        <v>47</v>
      </c>
      <c r="G570" s="23"/>
    </row>
    <row r="571" spans="1:7" ht="12.75">
      <c r="A571">
        <v>14</v>
      </c>
      <c r="B571" s="1">
        <v>40972</v>
      </c>
      <c r="C571" s="23" t="s">
        <v>12</v>
      </c>
      <c r="D571" s="23" t="s">
        <v>13</v>
      </c>
      <c r="E571" s="23" t="s">
        <v>155</v>
      </c>
      <c r="F571" s="23" t="s">
        <v>47</v>
      </c>
      <c r="G571" s="23"/>
    </row>
    <row r="572" spans="1:7" ht="12.75">
      <c r="A572">
        <v>14</v>
      </c>
      <c r="B572" s="1">
        <v>40988</v>
      </c>
      <c r="C572" s="23" t="s">
        <v>12</v>
      </c>
      <c r="D572" s="23" t="s">
        <v>13</v>
      </c>
      <c r="E572" s="23" t="s">
        <v>155</v>
      </c>
      <c r="F572" s="23" t="s">
        <v>47</v>
      </c>
      <c r="G572" s="23"/>
    </row>
    <row r="573" spans="1:7" ht="12.75">
      <c r="A573" s="10">
        <v>14</v>
      </c>
      <c r="B573" s="15">
        <v>41026</v>
      </c>
      <c r="C573" s="23" t="s">
        <v>12</v>
      </c>
      <c r="D573" s="23" t="s">
        <v>13</v>
      </c>
      <c r="E573" s="23" t="s">
        <v>155</v>
      </c>
      <c r="F573" s="23" t="s">
        <v>47</v>
      </c>
      <c r="G573" s="23"/>
    </row>
    <row r="574" spans="1:7" ht="12.75">
      <c r="A574" s="10">
        <v>21</v>
      </c>
      <c r="B574" s="15">
        <v>41016</v>
      </c>
      <c r="C574" s="23" t="s">
        <v>12</v>
      </c>
      <c r="D574" s="23" t="s">
        <v>13</v>
      </c>
      <c r="E574" s="23" t="s">
        <v>155</v>
      </c>
      <c r="F574" s="23" t="s">
        <v>47</v>
      </c>
      <c r="G574" s="23"/>
    </row>
    <row r="575" spans="1:7" ht="12.75">
      <c r="A575">
        <v>28</v>
      </c>
      <c r="B575" s="1">
        <v>40961</v>
      </c>
      <c r="C575" s="23" t="s">
        <v>12</v>
      </c>
      <c r="D575" s="23" t="s">
        <v>13</v>
      </c>
      <c r="E575" s="23" t="s">
        <v>155</v>
      </c>
      <c r="F575" s="23" t="s">
        <v>47</v>
      </c>
      <c r="G575" s="23"/>
    </row>
    <row r="576" spans="1:7" ht="12.75">
      <c r="A576">
        <v>28</v>
      </c>
      <c r="B576" s="1">
        <v>40961</v>
      </c>
      <c r="C576" s="23" t="s">
        <v>12</v>
      </c>
      <c r="D576" s="23" t="s">
        <v>13</v>
      </c>
      <c r="E576" s="23" t="s">
        <v>155</v>
      </c>
      <c r="F576" s="23" t="s">
        <v>47</v>
      </c>
      <c r="G576" s="23"/>
    </row>
    <row r="577" spans="1:7" ht="12.75">
      <c r="A577">
        <v>28</v>
      </c>
      <c r="B577" s="1">
        <v>40972</v>
      </c>
      <c r="C577" s="23" t="s">
        <v>12</v>
      </c>
      <c r="D577" s="23" t="s">
        <v>13</v>
      </c>
      <c r="E577" s="23" t="s">
        <v>155</v>
      </c>
      <c r="F577" s="23" t="s">
        <v>47</v>
      </c>
      <c r="G577" s="23"/>
    </row>
    <row r="578" spans="1:7" ht="12.75">
      <c r="A578">
        <v>28</v>
      </c>
      <c r="B578" s="1">
        <v>40972</v>
      </c>
      <c r="C578" s="23" t="s">
        <v>12</v>
      </c>
      <c r="D578" s="23" t="s">
        <v>13</v>
      </c>
      <c r="E578" s="23" t="s">
        <v>155</v>
      </c>
      <c r="F578" s="23" t="s">
        <v>47</v>
      </c>
      <c r="G578" s="23"/>
    </row>
    <row r="579" spans="1:7" ht="12.75">
      <c r="A579">
        <v>28</v>
      </c>
      <c r="B579" s="1">
        <v>40972</v>
      </c>
      <c r="C579" s="23" t="s">
        <v>12</v>
      </c>
      <c r="D579" s="23" t="s">
        <v>13</v>
      </c>
      <c r="E579" s="23" t="s">
        <v>155</v>
      </c>
      <c r="F579" s="23" t="s">
        <v>47</v>
      </c>
      <c r="G579" s="23"/>
    </row>
    <row r="580" spans="1:7" ht="12.75">
      <c r="A580" s="10">
        <v>28</v>
      </c>
      <c r="B580" s="15">
        <v>41006</v>
      </c>
      <c r="C580" s="23" t="s">
        <v>12</v>
      </c>
      <c r="D580" s="23" t="s">
        <v>13</v>
      </c>
      <c r="E580" s="23" t="s">
        <v>155</v>
      </c>
      <c r="F580" s="23" t="s">
        <v>47</v>
      </c>
      <c r="G580" s="23"/>
    </row>
    <row r="581" spans="1:7" ht="12.75">
      <c r="A581">
        <v>35</v>
      </c>
      <c r="B581" s="1">
        <v>40966</v>
      </c>
      <c r="C581" s="23" t="s">
        <v>12</v>
      </c>
      <c r="D581" s="23" t="s">
        <v>13</v>
      </c>
      <c r="E581" s="23" t="s">
        <v>155</v>
      </c>
      <c r="F581" s="23" t="s">
        <v>47</v>
      </c>
      <c r="G581" s="23"/>
    </row>
    <row r="582" spans="1:7" ht="12.75">
      <c r="A582">
        <v>42</v>
      </c>
      <c r="B582" s="1">
        <v>40991</v>
      </c>
      <c r="C582" s="23" t="s">
        <v>12</v>
      </c>
      <c r="D582" s="23" t="s">
        <v>13</v>
      </c>
      <c r="E582" s="23" t="s">
        <v>155</v>
      </c>
      <c r="F582" s="23" t="s">
        <v>47</v>
      </c>
      <c r="G582" s="23"/>
    </row>
    <row r="583" spans="1:7" ht="12.75">
      <c r="A583">
        <v>63</v>
      </c>
      <c r="B583" s="1">
        <v>40998</v>
      </c>
      <c r="C583" s="23" t="s">
        <v>12</v>
      </c>
      <c r="D583" s="23" t="s">
        <v>13</v>
      </c>
      <c r="E583" s="23" t="s">
        <v>155</v>
      </c>
      <c r="F583" s="23" t="s">
        <v>47</v>
      </c>
      <c r="G583" s="23"/>
    </row>
    <row r="584" spans="1:7" ht="12.75">
      <c r="A584" s="10">
        <v>70</v>
      </c>
      <c r="B584" s="15">
        <v>41008</v>
      </c>
      <c r="C584" s="23" t="s">
        <v>12</v>
      </c>
      <c r="D584" s="23" t="s">
        <v>13</v>
      </c>
      <c r="E584" s="23" t="s">
        <v>155</v>
      </c>
      <c r="F584" s="23" t="s">
        <v>47</v>
      </c>
      <c r="G584" s="23"/>
    </row>
    <row r="585" spans="1:7" ht="12.75">
      <c r="A585" s="10">
        <v>615.57</v>
      </c>
      <c r="B585" s="17">
        <v>40694</v>
      </c>
      <c r="C585" t="s">
        <v>12</v>
      </c>
      <c r="D585" t="s">
        <v>13</v>
      </c>
      <c r="E585" t="s">
        <v>60</v>
      </c>
      <c r="F585" t="s">
        <v>47</v>
      </c>
      <c r="G585" s="23"/>
    </row>
    <row r="586" spans="1:6" ht="12.75">
      <c r="A586" s="10">
        <v>632.95</v>
      </c>
      <c r="B586" s="13">
        <v>40703</v>
      </c>
      <c r="C586" s="10" t="s">
        <v>12</v>
      </c>
      <c r="D586" s="10" t="s">
        <v>13</v>
      </c>
      <c r="E586" s="10" t="s">
        <v>60</v>
      </c>
      <c r="F586" s="10" t="s">
        <v>47</v>
      </c>
    </row>
    <row r="587" spans="1:6" ht="12.75">
      <c r="A587" s="10">
        <v>0.44</v>
      </c>
      <c r="B587" s="13">
        <v>40664</v>
      </c>
      <c r="C587" s="10" t="s">
        <v>12</v>
      </c>
      <c r="D587" s="10" t="s">
        <v>13</v>
      </c>
      <c r="E587" s="10" t="s">
        <v>57</v>
      </c>
      <c r="F587" s="10" t="s">
        <v>47</v>
      </c>
    </row>
    <row r="588" spans="1:6" ht="12.75">
      <c r="A588" s="10">
        <v>0.44</v>
      </c>
      <c r="B588" s="13">
        <v>40691</v>
      </c>
      <c r="C588" s="10" t="s">
        <v>12</v>
      </c>
      <c r="D588" s="10" t="s">
        <v>13</v>
      </c>
      <c r="E588" s="10" t="s">
        <v>57</v>
      </c>
      <c r="F588" s="10" t="s">
        <v>47</v>
      </c>
    </row>
    <row r="589" spans="1:6" ht="12.75">
      <c r="A589" s="10">
        <v>0.44</v>
      </c>
      <c r="B589" s="13">
        <v>40701</v>
      </c>
      <c r="C589" s="10" t="s">
        <v>12</v>
      </c>
      <c r="D589" s="10" t="s">
        <v>13</v>
      </c>
      <c r="E589" s="10" t="s">
        <v>57</v>
      </c>
      <c r="F589" s="10" t="s">
        <v>47</v>
      </c>
    </row>
    <row r="590" spans="1:6" ht="12.75">
      <c r="A590" s="10">
        <v>0.44</v>
      </c>
      <c r="B590" s="13">
        <v>40738</v>
      </c>
      <c r="C590" s="10" t="s">
        <v>12</v>
      </c>
      <c r="D590" s="10" t="s">
        <v>13</v>
      </c>
      <c r="E590" s="10" t="s">
        <v>57</v>
      </c>
      <c r="F590" s="10" t="s">
        <v>47</v>
      </c>
    </row>
    <row r="591" spans="1:6" ht="12.75">
      <c r="A591" s="10">
        <v>0.44</v>
      </c>
      <c r="B591" s="13">
        <v>40759</v>
      </c>
      <c r="C591" s="10" t="s">
        <v>12</v>
      </c>
      <c r="D591" s="10" t="s">
        <v>13</v>
      </c>
      <c r="E591" s="10" t="s">
        <v>57</v>
      </c>
      <c r="F591" s="10" t="s">
        <v>47</v>
      </c>
    </row>
    <row r="592" spans="1:6" ht="12.75">
      <c r="A592" s="10">
        <v>0.44</v>
      </c>
      <c r="B592" s="13">
        <v>40766</v>
      </c>
      <c r="C592" s="10" t="s">
        <v>12</v>
      </c>
      <c r="D592" s="10" t="s">
        <v>13</v>
      </c>
      <c r="E592" s="10" t="s">
        <v>57</v>
      </c>
      <c r="F592" s="10" t="s">
        <v>47</v>
      </c>
    </row>
    <row r="593" spans="1:6" ht="12.75">
      <c r="A593" s="10">
        <v>0.44</v>
      </c>
      <c r="B593" s="13">
        <v>40798</v>
      </c>
      <c r="C593" s="10" t="s">
        <v>12</v>
      </c>
      <c r="D593" s="10" t="s">
        <v>13</v>
      </c>
      <c r="E593" s="10" t="s">
        <v>57</v>
      </c>
      <c r="F593" s="10" t="s">
        <v>47</v>
      </c>
    </row>
    <row r="594" spans="1:6" ht="12.75">
      <c r="A594" s="10">
        <v>0.44</v>
      </c>
      <c r="B594" s="13">
        <v>40807</v>
      </c>
      <c r="C594" s="10" t="s">
        <v>12</v>
      </c>
      <c r="D594" s="10" t="s">
        <v>13</v>
      </c>
      <c r="E594" s="10" t="s">
        <v>57</v>
      </c>
      <c r="F594" s="10" t="s">
        <v>47</v>
      </c>
    </row>
    <row r="595" spans="1:6" ht="12.75">
      <c r="A595" s="10">
        <v>0.44</v>
      </c>
      <c r="B595" s="13">
        <v>40807</v>
      </c>
      <c r="C595" s="10" t="s">
        <v>12</v>
      </c>
      <c r="D595" s="10" t="s">
        <v>13</v>
      </c>
      <c r="E595" s="10" t="s">
        <v>57</v>
      </c>
      <c r="F595" s="10" t="s">
        <v>47</v>
      </c>
    </row>
    <row r="596" spans="1:6" ht="12.75">
      <c r="A596" s="10">
        <v>0.44</v>
      </c>
      <c r="B596" s="13">
        <v>40822</v>
      </c>
      <c r="C596" s="10" t="s">
        <v>12</v>
      </c>
      <c r="D596" s="10" t="s">
        <v>13</v>
      </c>
      <c r="E596" s="10" t="s">
        <v>57</v>
      </c>
      <c r="F596" s="10" t="s">
        <v>47</v>
      </c>
    </row>
    <row r="597" spans="1:6" ht="12.75">
      <c r="A597" s="10">
        <v>0.44</v>
      </c>
      <c r="B597" s="2">
        <v>40859</v>
      </c>
      <c r="C597" s="10" t="s">
        <v>12</v>
      </c>
      <c r="D597" s="10" t="s">
        <v>13</v>
      </c>
      <c r="E597" s="10" t="s">
        <v>57</v>
      </c>
      <c r="F597" s="10" t="s">
        <v>47</v>
      </c>
    </row>
    <row r="598" spans="1:6" ht="12.75">
      <c r="A598" s="10">
        <v>0.44</v>
      </c>
      <c r="B598" s="2">
        <v>40885</v>
      </c>
      <c r="C598" s="10" t="s">
        <v>12</v>
      </c>
      <c r="D598" s="10" t="s">
        <v>13</v>
      </c>
      <c r="E598" s="10" t="s">
        <v>57</v>
      </c>
      <c r="F598" s="10" t="s">
        <v>47</v>
      </c>
    </row>
    <row r="599" spans="1:6" ht="12.75">
      <c r="A599" s="10">
        <v>0.44</v>
      </c>
      <c r="B599" s="13">
        <v>40969</v>
      </c>
      <c r="C599" s="10" t="s">
        <v>12</v>
      </c>
      <c r="D599" s="10" t="s">
        <v>13</v>
      </c>
      <c r="E599" s="10" t="s">
        <v>57</v>
      </c>
      <c r="F599" s="10" t="s">
        <v>47</v>
      </c>
    </row>
    <row r="600" spans="1:6" ht="12.75">
      <c r="A600" s="10">
        <v>0.44</v>
      </c>
      <c r="B600" s="2">
        <v>40997</v>
      </c>
      <c r="C600" s="10" t="s">
        <v>12</v>
      </c>
      <c r="D600" s="10" t="s">
        <v>13</v>
      </c>
      <c r="E600" s="10" t="s">
        <v>57</v>
      </c>
      <c r="F600" s="10" t="s">
        <v>47</v>
      </c>
    </row>
    <row r="601" spans="1:6" ht="12.75">
      <c r="A601" s="10">
        <v>0.44</v>
      </c>
      <c r="B601" s="2">
        <v>40999</v>
      </c>
      <c r="C601" s="10" t="s">
        <v>12</v>
      </c>
      <c r="D601" s="10" t="s">
        <v>13</v>
      </c>
      <c r="E601" s="10" t="s">
        <v>57</v>
      </c>
      <c r="F601" s="10" t="s">
        <v>47</v>
      </c>
    </row>
    <row r="602" spans="1:6" ht="12.75">
      <c r="A602" s="10">
        <v>0.44</v>
      </c>
      <c r="B602" s="2">
        <v>41015</v>
      </c>
      <c r="C602" s="10" t="s">
        <v>12</v>
      </c>
      <c r="D602" s="10" t="s">
        <v>13</v>
      </c>
      <c r="E602" s="10" t="s">
        <v>57</v>
      </c>
      <c r="F602" s="10" t="s">
        <v>47</v>
      </c>
    </row>
    <row r="603" spans="1:6" ht="12.75">
      <c r="A603" s="10">
        <v>0.58</v>
      </c>
      <c r="B603" s="13">
        <v>40716</v>
      </c>
      <c r="C603" s="10" t="s">
        <v>12</v>
      </c>
      <c r="D603" s="10" t="s">
        <v>13</v>
      </c>
      <c r="E603" s="10" t="s">
        <v>57</v>
      </c>
      <c r="F603" s="10" t="s">
        <v>47</v>
      </c>
    </row>
    <row r="604" spans="1:6" ht="12.75">
      <c r="A604" s="10">
        <v>0.88</v>
      </c>
      <c r="B604" s="13">
        <v>40920</v>
      </c>
      <c r="C604" s="10" t="s">
        <v>12</v>
      </c>
      <c r="D604" s="10" t="s">
        <v>13</v>
      </c>
      <c r="E604" s="10" t="s">
        <v>57</v>
      </c>
      <c r="F604" s="10" t="s">
        <v>47</v>
      </c>
    </row>
    <row r="605" spans="1:6" ht="12.75">
      <c r="A605" s="10">
        <v>0.88</v>
      </c>
      <c r="B605" s="13">
        <v>40946</v>
      </c>
      <c r="C605" s="10" t="s">
        <v>12</v>
      </c>
      <c r="D605" s="10" t="s">
        <v>13</v>
      </c>
      <c r="E605" s="10" t="s">
        <v>57</v>
      </c>
      <c r="F605" s="10" t="s">
        <v>47</v>
      </c>
    </row>
    <row r="606" spans="1:6" ht="12.75">
      <c r="A606" s="10">
        <v>0.88</v>
      </c>
      <c r="B606" s="2">
        <v>41029</v>
      </c>
      <c r="C606" s="10" t="s">
        <v>12</v>
      </c>
      <c r="D606" s="10" t="s">
        <v>13</v>
      </c>
      <c r="E606" s="10" t="s">
        <v>57</v>
      </c>
      <c r="F606" s="10" t="s">
        <v>47</v>
      </c>
    </row>
    <row r="607" spans="1:6" ht="12.75">
      <c r="A607" s="10">
        <v>1.12</v>
      </c>
      <c r="B607" s="13">
        <v>40771</v>
      </c>
      <c r="C607" s="10" t="s">
        <v>12</v>
      </c>
      <c r="D607" s="10" t="s">
        <v>13</v>
      </c>
      <c r="E607" s="10" t="s">
        <v>57</v>
      </c>
      <c r="F607" s="10" t="s">
        <v>47</v>
      </c>
    </row>
    <row r="608" spans="1:6" ht="12.75">
      <c r="A608" s="10">
        <v>1.76</v>
      </c>
      <c r="B608" s="13">
        <v>40716</v>
      </c>
      <c r="C608" s="10" t="s">
        <v>12</v>
      </c>
      <c r="D608" s="10" t="s">
        <v>13</v>
      </c>
      <c r="E608" s="10" t="s">
        <v>57</v>
      </c>
      <c r="F608" s="10" t="s">
        <v>47</v>
      </c>
    </row>
    <row r="609" spans="1:6" ht="12.75">
      <c r="A609" s="10">
        <v>1.79</v>
      </c>
      <c r="B609" s="13">
        <v>40798</v>
      </c>
      <c r="C609" s="10" t="s">
        <v>12</v>
      </c>
      <c r="D609" s="10" t="s">
        <v>13</v>
      </c>
      <c r="E609" s="10" t="s">
        <v>57</v>
      </c>
      <c r="F609" s="10" t="s">
        <v>47</v>
      </c>
    </row>
    <row r="610" spans="1:6" ht="12.75">
      <c r="A610" s="10">
        <v>5.79</v>
      </c>
      <c r="B610" s="13">
        <v>40716</v>
      </c>
      <c r="C610" s="10" t="s">
        <v>12</v>
      </c>
      <c r="D610" s="10" t="s">
        <v>13</v>
      </c>
      <c r="E610" s="10" t="s">
        <v>57</v>
      </c>
      <c r="F610" s="10" t="s">
        <v>47</v>
      </c>
    </row>
    <row r="611" spans="1:6" ht="12.75">
      <c r="A611" s="10">
        <v>10.82</v>
      </c>
      <c r="B611" s="13">
        <v>40716</v>
      </c>
      <c r="C611" s="10" t="s">
        <v>12</v>
      </c>
      <c r="D611" s="10" t="s">
        <v>13</v>
      </c>
      <c r="E611" s="10" t="s">
        <v>57</v>
      </c>
      <c r="F611" s="10" t="s">
        <v>47</v>
      </c>
    </row>
    <row r="612" spans="1:6" ht="12.75">
      <c r="A612" s="10">
        <v>11.97</v>
      </c>
      <c r="B612" s="13">
        <v>40716</v>
      </c>
      <c r="C612" s="10" t="s">
        <v>12</v>
      </c>
      <c r="D612" s="10" t="s">
        <v>13</v>
      </c>
      <c r="E612" s="10" t="s">
        <v>57</v>
      </c>
      <c r="F612" s="10" t="s">
        <v>47</v>
      </c>
    </row>
    <row r="613" spans="1:6" ht="12.75">
      <c r="A613" s="10">
        <v>13.99</v>
      </c>
      <c r="B613" s="13">
        <v>40761</v>
      </c>
      <c r="C613" s="10" t="s">
        <v>12</v>
      </c>
      <c r="D613" s="10" t="s">
        <v>13</v>
      </c>
      <c r="E613" s="10" t="s">
        <v>57</v>
      </c>
      <c r="F613" s="10" t="s">
        <v>47</v>
      </c>
    </row>
    <row r="614" spans="1:6" ht="12.75">
      <c r="A614" s="10">
        <v>34.98</v>
      </c>
      <c r="B614" s="13">
        <v>40833</v>
      </c>
      <c r="C614" s="10" t="s">
        <v>12</v>
      </c>
      <c r="D614" s="10" t="s">
        <v>13</v>
      </c>
      <c r="E614" s="10" t="s">
        <v>57</v>
      </c>
      <c r="F614" s="10" t="s">
        <v>47</v>
      </c>
    </row>
    <row r="615" spans="1:6" ht="12.75">
      <c r="A615" s="10">
        <v>40</v>
      </c>
      <c r="B615" s="13">
        <v>40992</v>
      </c>
      <c r="C615" s="10" t="s">
        <v>12</v>
      </c>
      <c r="D615" s="10" t="s">
        <v>13</v>
      </c>
      <c r="E615" s="10" t="s">
        <v>57</v>
      </c>
      <c r="F615" s="10" t="s">
        <v>47</v>
      </c>
    </row>
    <row r="616" spans="1:6" ht="12.75">
      <c r="A616" s="10">
        <v>45.28</v>
      </c>
      <c r="B616" s="17">
        <v>41029</v>
      </c>
      <c r="C616" s="10" t="s">
        <v>12</v>
      </c>
      <c r="D616" t="s">
        <v>1</v>
      </c>
      <c r="E616" t="s">
        <v>14</v>
      </c>
      <c r="F616" t="s">
        <v>47</v>
      </c>
    </row>
    <row r="617" spans="1:6" ht="12.75">
      <c r="A617" s="10">
        <v>117.25</v>
      </c>
      <c r="B617" s="17">
        <v>41029</v>
      </c>
      <c r="C617" s="10" t="s">
        <v>12</v>
      </c>
      <c r="D617" t="s">
        <v>1</v>
      </c>
      <c r="E617" t="s">
        <v>14</v>
      </c>
      <c r="F617" t="s">
        <v>47</v>
      </c>
    </row>
    <row r="618" spans="1:6" ht="12.75">
      <c r="A618" s="10">
        <v>734</v>
      </c>
      <c r="B618" s="17">
        <v>41029</v>
      </c>
      <c r="C618" s="10" t="s">
        <v>12</v>
      </c>
      <c r="D618" t="s">
        <v>1</v>
      </c>
      <c r="E618" t="s">
        <v>14</v>
      </c>
      <c r="F618" t="s">
        <v>47</v>
      </c>
    </row>
    <row r="619" spans="1:6" ht="12.75">
      <c r="A619" s="10">
        <v>751.46</v>
      </c>
      <c r="B619" s="17">
        <v>40999</v>
      </c>
      <c r="C619" s="10" t="s">
        <v>12</v>
      </c>
      <c r="D619" t="s">
        <v>1</v>
      </c>
      <c r="E619" t="s">
        <v>14</v>
      </c>
      <c r="F619" t="s">
        <v>47</v>
      </c>
    </row>
    <row r="620" spans="1:6" ht="12.75">
      <c r="A620" s="24">
        <v>15.51</v>
      </c>
      <c r="B620" s="25">
        <v>40974</v>
      </c>
      <c r="C620" t="s">
        <v>12</v>
      </c>
      <c r="D620" t="s">
        <v>1</v>
      </c>
      <c r="E620" t="s">
        <v>14</v>
      </c>
      <c r="F620" t="s">
        <v>82</v>
      </c>
    </row>
    <row r="621" spans="1:6" ht="12.75">
      <c r="A621" s="24">
        <v>19.04</v>
      </c>
      <c r="B621" s="25">
        <v>40974</v>
      </c>
      <c r="C621" t="s">
        <v>12</v>
      </c>
      <c r="D621" t="s">
        <v>1</v>
      </c>
      <c r="E621" t="s">
        <v>14</v>
      </c>
      <c r="F621" t="s">
        <v>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dcterms:created xsi:type="dcterms:W3CDTF">2010-11-19T19:22:19Z</dcterms:created>
  <dcterms:modified xsi:type="dcterms:W3CDTF">2014-05-25T00:55:03Z</dcterms:modified>
  <cp:category/>
  <cp:version/>
  <cp:contentType/>
  <cp:contentStatus/>
</cp:coreProperties>
</file>